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240" yWindow="270" windowWidth="14955" windowHeight="8700" tabRatio="749" activeTab="0"/>
  </bookViews>
  <sheets>
    <sheet name="Koondtabel" sheetId="1" r:id="rId1"/>
    <sheet name="Koolisõit-protokoll" sheetId="2" r:id="rId2"/>
    <sheet name="täpsussõit-protokoll" sheetId="3" r:id="rId3"/>
    <sheet name="Maraton-koond" sheetId="4" r:id="rId4"/>
    <sheet name="Kiiruskatse" sheetId="5" r:id="rId5"/>
    <sheet name="Sammuosa" sheetId="6" r:id="rId6"/>
    <sheet name="rännak " sheetId="7" r:id="rId7"/>
  </sheets>
  <definedNames>
    <definedName name="_xlnm.Print_Area" localSheetId="4">'Kiiruskatse'!$A$1:$H$24</definedName>
    <definedName name="_xlnm.Print_Area" localSheetId="1">'Koolisõit-protokoll'!$A$3:$I$24</definedName>
    <definedName name="_xlnm.Print_Area" localSheetId="0">'Koondtabel'!$A$1:$K$25</definedName>
    <definedName name="_xlnm.Print_Area" localSheetId="6">'rännak '!$A$1:$K$24</definedName>
    <definedName name="_xlnm.Print_Area" localSheetId="5">'Sammuosa'!$A$1:$I$24</definedName>
    <definedName name="_xlnm.Print_Area" localSheetId="2">'täpsussõit-protokoll'!$A$1:$AI$21</definedName>
  </definedNames>
  <calcPr fullCalcOnLoad="1"/>
</workbook>
</file>

<file path=xl/sharedStrings.xml><?xml version="1.0" encoding="utf-8"?>
<sst xmlns="http://schemas.openxmlformats.org/spreadsheetml/2006/main" count="692" uniqueCount="217">
  <si>
    <t>Võistleja</t>
  </si>
  <si>
    <t>Hobune</t>
  </si>
  <si>
    <t>Distants:</t>
  </si>
  <si>
    <t>m</t>
  </si>
  <si>
    <t>Kiirus:</t>
  </si>
  <si>
    <t>m/min</t>
  </si>
  <si>
    <t>Normiaeg:</t>
  </si>
  <si>
    <t>sek</t>
  </si>
  <si>
    <t>Jrk.</t>
  </si>
  <si>
    <t>Kp.</t>
  </si>
  <si>
    <t>Aeg</t>
  </si>
  <si>
    <t>Aja eest</t>
  </si>
  <si>
    <t>T A K I S T U S E D</t>
  </si>
  <si>
    <t>Kar.sek</t>
  </si>
  <si>
    <t>I</t>
  </si>
  <si>
    <t>II</t>
  </si>
  <si>
    <t>III</t>
  </si>
  <si>
    <t>IV</t>
  </si>
  <si>
    <t>V</t>
  </si>
  <si>
    <t>Arvestus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</si>
  <si>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</si>
  <si>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</si>
  <si>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</si>
  <si>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</si>
  <si>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</si>
  <si>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</si>
  <si>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</si>
  <si>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</si>
  <si>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</si>
  <si>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</si>
  <si>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</si>
  <si>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</si>
  <si>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</si>
  <si>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Groom</t>
  </si>
  <si>
    <t>Tori Rakend 2009       täpsussõit</t>
  </si>
  <si>
    <t>Võistlussari "Rakend 2009" II etapp</t>
  </si>
  <si>
    <t>06.-07. juuni 2009.a. Tori, Pärnumaa</t>
  </si>
  <si>
    <t>Nr.</t>
  </si>
  <si>
    <t>Kutsar</t>
  </si>
  <si>
    <t>Kohtunik A</t>
  </si>
  <si>
    <t>Kohtunik B</t>
  </si>
  <si>
    <t>Kokku kp</t>
  </si>
  <si>
    <t>KOONDTABEL</t>
  </si>
  <si>
    <t>nr</t>
  </si>
  <si>
    <t>koolisõidu kp</t>
  </si>
  <si>
    <t>täpsussõidu kp</t>
  </si>
  <si>
    <t>maratoni kp</t>
  </si>
  <si>
    <t>KOKKU</t>
  </si>
  <si>
    <t>aeg</t>
  </si>
  <si>
    <t>karistuspunktid</t>
  </si>
  <si>
    <t>SAMMUOSA</t>
  </si>
  <si>
    <t xml:space="preserve"> alguse aeg</t>
  </si>
  <si>
    <t xml:space="preserve"> lõpu aeg</t>
  </si>
  <si>
    <t>MARATONI KIIRUSKATSE</t>
  </si>
  <si>
    <t>Märkused</t>
  </si>
  <si>
    <t>Maraton koond</t>
  </si>
  <si>
    <t>Hipija                                                                1996/M/Horovods/Lat/</t>
  </si>
  <si>
    <t>1-p</t>
  </si>
  <si>
    <t>2-p</t>
  </si>
  <si>
    <t>1-p.v</t>
  </si>
  <si>
    <t>2-h</t>
  </si>
  <si>
    <t>1-h</t>
  </si>
  <si>
    <t>06.06.2009.a.</t>
  </si>
  <si>
    <t>1-p: üheponid</t>
  </si>
  <si>
    <t>võistl.</t>
  </si>
  <si>
    <t>kompl.</t>
  </si>
  <si>
    <t>2-v</t>
  </si>
  <si>
    <t>1-p.v: üheponi, väike</t>
  </si>
  <si>
    <t>2-p:  paar,ponid</t>
  </si>
  <si>
    <t>1-h: ühehobused</t>
  </si>
  <si>
    <t>2-h: paar hobused</t>
  </si>
  <si>
    <t>kompl- kompleks</t>
  </si>
  <si>
    <t>2-v: kahevõistlus</t>
  </si>
  <si>
    <r>
      <t xml:space="preserve"> </t>
    </r>
    <r>
      <rPr>
        <u val="single"/>
        <sz val="12"/>
        <rFont val="Tahoma"/>
        <family val="2"/>
      </rPr>
      <t>Tulemused</t>
    </r>
  </si>
  <si>
    <t>arvest.</t>
  </si>
  <si>
    <t>samm</t>
  </si>
  <si>
    <t xml:space="preserve">kiirusk. </t>
  </si>
  <si>
    <t xml:space="preserve">rännak </t>
  </si>
  <si>
    <t xml:space="preserve">kokku </t>
  </si>
  <si>
    <t>karistuspunkte</t>
  </si>
  <si>
    <t>sammu aeg</t>
  </si>
  <si>
    <t xml:space="preserve"> algus</t>
  </si>
  <si>
    <t xml:space="preserve"> lõpp</t>
  </si>
  <si>
    <t>07.06.2009.a.</t>
  </si>
  <si>
    <t>06.-07.2009.a.</t>
  </si>
  <si>
    <r>
      <t xml:space="preserve">Natalija Dreimane                                      </t>
    </r>
    <r>
      <rPr>
        <sz val="8"/>
        <rFont val="Tahoma"/>
        <family val="2"/>
      </rPr>
      <t>1977/Lat</t>
    </r>
  </si>
  <si>
    <r>
      <t xml:space="preserve">Airi Reinvart                            </t>
    </r>
    <r>
      <rPr>
        <sz val="8"/>
        <rFont val="Tahoma"/>
        <family val="2"/>
      </rPr>
      <t>1985/Est/Tor</t>
    </r>
    <r>
      <rPr>
        <b/>
        <sz val="8"/>
        <rFont val="Tahoma"/>
        <family val="2"/>
      </rPr>
      <t>i</t>
    </r>
  </si>
  <si>
    <r>
      <t xml:space="preserve">Jarmo Murula                                                                         </t>
    </r>
    <r>
      <rPr>
        <sz val="8"/>
        <rFont val="Tahoma"/>
        <family val="2"/>
      </rPr>
      <t>19  /Fin/</t>
    </r>
  </si>
  <si>
    <r>
      <t xml:space="preserve">Kaspar Kald                              </t>
    </r>
    <r>
      <rPr>
        <sz val="8"/>
        <rFont val="Tahoma"/>
        <family val="2"/>
      </rPr>
      <t>1986/Est</t>
    </r>
    <r>
      <rPr>
        <b/>
        <sz val="8"/>
        <rFont val="Tahoma"/>
        <family val="2"/>
      </rPr>
      <t xml:space="preserve">                       </t>
    </r>
  </si>
  <si>
    <r>
      <t xml:space="preserve">Dace Sture                               </t>
    </r>
    <r>
      <rPr>
        <sz val="8"/>
        <rFont val="Tahoma"/>
        <family val="2"/>
      </rPr>
      <t>1967  /Lat</t>
    </r>
  </si>
  <si>
    <r>
      <t xml:space="preserve">Marita Johansson                                          </t>
    </r>
    <r>
      <rPr>
        <sz val="8"/>
        <rFont val="Tahoma"/>
        <family val="2"/>
      </rPr>
      <t>19  /Fin</t>
    </r>
  </si>
  <si>
    <r>
      <t xml:space="preserve">Airi Reinvart                            </t>
    </r>
    <r>
      <rPr>
        <sz val="8"/>
        <rFont val="Tahoma"/>
        <family val="2"/>
      </rPr>
      <t>1985/Est/Tori</t>
    </r>
  </si>
  <si>
    <r>
      <t xml:space="preserve">Kerli Luige                                                      </t>
    </r>
    <r>
      <rPr>
        <sz val="8"/>
        <rFont val="Tahoma"/>
        <family val="2"/>
      </rPr>
      <t>19  /Est/Tori</t>
    </r>
  </si>
  <si>
    <r>
      <t xml:space="preserve">Atis Gutmanis                           </t>
    </r>
    <r>
      <rPr>
        <sz val="8"/>
        <rFont val="Tahoma"/>
        <family val="2"/>
      </rPr>
      <t>1987/Lat</t>
    </r>
  </si>
  <si>
    <r>
      <t xml:space="preserve">Varju Kuusemets                                          </t>
    </r>
    <r>
      <rPr>
        <sz val="8"/>
        <rFont val="Tahoma"/>
        <family val="2"/>
      </rPr>
      <t>19  /Est</t>
    </r>
  </si>
  <si>
    <r>
      <t xml:space="preserve">Nora Helenius                                      </t>
    </r>
    <r>
      <rPr>
        <sz val="8"/>
        <rFont val="Tahoma"/>
        <family val="2"/>
      </rPr>
      <t>19  /Fin</t>
    </r>
  </si>
  <si>
    <r>
      <t xml:space="preserve">Karlis Sturis                             </t>
    </r>
    <r>
      <rPr>
        <sz val="8"/>
        <rFont val="Tahoma"/>
        <family val="2"/>
      </rPr>
      <t>1994 /Lat</t>
    </r>
  </si>
  <si>
    <r>
      <t xml:space="preserve">Gea Kiudorf                              </t>
    </r>
    <r>
      <rPr>
        <sz val="8"/>
        <rFont val="Tahoma"/>
        <family val="2"/>
      </rPr>
      <t>1986/Est</t>
    </r>
  </si>
  <si>
    <r>
      <t xml:space="preserve">Janek Sutt                                </t>
    </r>
    <r>
      <rPr>
        <sz val="8"/>
        <rFont val="Tahoma"/>
        <family val="2"/>
      </rPr>
      <t>1977  /Est/Tori</t>
    </r>
  </si>
  <si>
    <r>
      <t xml:space="preserve">Kristaps Caune                                             </t>
    </r>
    <r>
      <rPr>
        <sz val="8"/>
        <rFont val="Tahoma"/>
        <family val="2"/>
      </rPr>
      <t>1986/Lat</t>
    </r>
  </si>
  <si>
    <r>
      <t xml:space="preserve">Mirjam Airio Murula                                                     </t>
    </r>
    <r>
      <rPr>
        <sz val="8"/>
        <rFont val="Tahoma"/>
        <family val="2"/>
      </rPr>
      <t>19  /Fin/</t>
    </r>
  </si>
  <si>
    <r>
      <t xml:space="preserve">Kerli Luige                                                  </t>
    </r>
    <r>
      <rPr>
        <sz val="8"/>
        <rFont val="Tahoma"/>
        <family val="2"/>
      </rPr>
      <t>19  /Est/Tori</t>
    </r>
  </si>
  <si>
    <r>
      <t xml:space="preserve">Ulle                                                                    </t>
    </r>
    <r>
      <rPr>
        <sz val="8"/>
        <rFont val="Tahoma"/>
        <family val="2"/>
      </rPr>
      <t>1989/M/T////Est</t>
    </r>
  </si>
  <si>
    <r>
      <t xml:space="preserve">Viskijs                                               </t>
    </r>
    <r>
      <rPr>
        <sz val="8"/>
        <rFont val="Tahoma"/>
        <family val="2"/>
      </rPr>
      <t>2001/R/Lat/Absints/Dolars/Lat/</t>
    </r>
  </si>
  <si>
    <r>
      <t xml:space="preserve">Lamoore                                          </t>
    </r>
    <r>
      <rPr>
        <sz val="8"/>
        <rFont val="Tahoma"/>
        <family val="2"/>
      </rPr>
      <t xml:space="preserve">1999/M/T/Lakmus/Aaker/Est  </t>
    </r>
    <r>
      <rPr>
        <b/>
        <sz val="8"/>
        <rFont val="Tahoma"/>
        <family val="2"/>
      </rPr>
      <t xml:space="preserve">                             </t>
    </r>
  </si>
  <si>
    <r>
      <t xml:space="preserve">Lüürika                                                             </t>
    </r>
    <r>
      <rPr>
        <sz val="8"/>
        <rFont val="Tahoma"/>
        <family val="2"/>
      </rPr>
      <t>1999/M/T/Lakmus/Hiirik/Est</t>
    </r>
  </si>
  <si>
    <r>
      <t xml:space="preserve">Libeeria                                                            </t>
    </r>
    <r>
      <rPr>
        <sz val="8"/>
        <rFont val="Tahoma"/>
        <family val="2"/>
      </rPr>
      <t xml:space="preserve">2001/M/T/Lakmus//Est  </t>
    </r>
  </si>
  <si>
    <r>
      <t xml:space="preserve">Dukats                                                              </t>
    </r>
    <r>
      <rPr>
        <sz val="8"/>
        <rFont val="Tahoma"/>
        <family val="2"/>
      </rPr>
      <t>1990/R/Lat/</t>
    </r>
  </si>
  <si>
    <r>
      <t xml:space="preserve">Eksi Naksi                                                         </t>
    </r>
    <r>
      <rPr>
        <sz val="8"/>
        <rFont val="Tahoma"/>
        <family val="2"/>
      </rPr>
      <t>2001/M/E/Elkar/Aku/Est</t>
    </r>
    <r>
      <rPr>
        <b/>
        <sz val="8"/>
        <rFont val="Tahoma"/>
        <family val="2"/>
      </rPr>
      <t xml:space="preserve">  </t>
    </r>
  </si>
  <si>
    <r>
      <t xml:space="preserve">Elke                                                                   </t>
    </r>
    <r>
      <rPr>
        <sz val="8"/>
        <rFont val="Tahoma"/>
        <family val="2"/>
      </rPr>
      <t xml:space="preserve">2003/M/E/Elkar/Aku/Est </t>
    </r>
  </si>
  <si>
    <r>
      <t xml:space="preserve">KOOLISÕIT        </t>
    </r>
    <r>
      <rPr>
        <sz val="10"/>
        <rFont val="Arial"/>
        <family val="2"/>
      </rPr>
      <t>06.06.2009.a.</t>
    </r>
    <r>
      <rPr>
        <sz val="16"/>
        <rFont val="Arial"/>
        <family val="0"/>
      </rPr>
      <t xml:space="preserve">      </t>
    </r>
  </si>
  <si>
    <r>
      <t xml:space="preserve">Dace Sture                                                       </t>
    </r>
    <r>
      <rPr>
        <sz val="8"/>
        <rFont val="Tahoma"/>
        <family val="2"/>
      </rPr>
      <t>1967  /Lat</t>
    </r>
  </si>
  <si>
    <r>
      <t xml:space="preserve">Kaspar Kald                                                                                </t>
    </r>
    <r>
      <rPr>
        <sz val="8"/>
        <rFont val="Tahoma"/>
        <family val="2"/>
      </rPr>
      <t>1986/Est</t>
    </r>
    <r>
      <rPr>
        <b/>
        <sz val="8"/>
        <rFont val="Tahoma"/>
        <family val="2"/>
      </rPr>
      <t xml:space="preserve">                       </t>
    </r>
  </si>
  <si>
    <r>
      <t xml:space="preserve">Elke                                                                   </t>
    </r>
    <r>
      <rPr>
        <sz val="10"/>
        <rFont val="Tahoma"/>
        <family val="2"/>
      </rPr>
      <t xml:space="preserve">2003/M/E/Elkar/Aku/Est </t>
    </r>
  </si>
  <si>
    <r>
      <t xml:space="preserve">Eksi Naksi                                                         </t>
    </r>
    <r>
      <rPr>
        <sz val="10"/>
        <rFont val="Tahoma"/>
        <family val="2"/>
      </rPr>
      <t xml:space="preserve">2001/M/E/Elkar/Aku/Est </t>
    </r>
    <r>
      <rPr>
        <b/>
        <sz val="10"/>
        <rFont val="Tahoma"/>
        <family val="2"/>
      </rPr>
      <t xml:space="preserve"> </t>
    </r>
  </si>
  <si>
    <r>
      <t xml:space="preserve">Dukats                                                              </t>
    </r>
    <r>
      <rPr>
        <sz val="10"/>
        <rFont val="Tahoma"/>
        <family val="2"/>
      </rPr>
      <t>1990/R/Lat/</t>
    </r>
  </si>
  <si>
    <r>
      <t xml:space="preserve">Libeeria                                                            </t>
    </r>
    <r>
      <rPr>
        <sz val="10"/>
        <rFont val="Tahoma"/>
        <family val="2"/>
      </rPr>
      <t xml:space="preserve">2001/M/T/Lakmus//Est  </t>
    </r>
  </si>
  <si>
    <r>
      <t xml:space="preserve">Lüürika                                                             </t>
    </r>
    <r>
      <rPr>
        <sz val="10"/>
        <rFont val="Tahoma"/>
        <family val="2"/>
      </rPr>
      <t>1999/M/T/Lakmus/Hiirik/Est</t>
    </r>
  </si>
  <si>
    <r>
      <t xml:space="preserve">Lamoore                                          </t>
    </r>
    <r>
      <rPr>
        <sz val="10"/>
        <rFont val="Tahoma"/>
        <family val="2"/>
      </rPr>
      <t xml:space="preserve">1999/M/T/Lakmus/Aaker/Est </t>
    </r>
    <r>
      <rPr>
        <b/>
        <sz val="10"/>
        <rFont val="Tahoma"/>
        <family val="2"/>
      </rPr>
      <t xml:space="preserve">                              </t>
    </r>
  </si>
  <si>
    <r>
      <t xml:space="preserve">Viskijs                                               </t>
    </r>
    <r>
      <rPr>
        <sz val="10"/>
        <rFont val="Tahoma"/>
        <family val="2"/>
      </rPr>
      <t>2001/R/Lat/Absints/Dolars/Lat/</t>
    </r>
  </si>
  <si>
    <r>
      <t xml:space="preserve">Ulle                                                                    </t>
    </r>
    <r>
      <rPr>
        <sz val="10"/>
        <rFont val="Tahoma"/>
        <family val="2"/>
      </rPr>
      <t>1989/M/T////Est</t>
    </r>
  </si>
  <si>
    <r>
      <t xml:space="preserve">Kolonel                                                              </t>
    </r>
    <r>
      <rPr>
        <sz val="10"/>
        <rFont val="Tahoma"/>
        <family val="2"/>
      </rPr>
      <t xml:space="preserve">2005/R/šet/Kardinal/Aliir/Est </t>
    </r>
    <r>
      <rPr>
        <b/>
        <sz val="10"/>
        <rFont val="Tahoma"/>
        <family val="2"/>
      </rPr>
      <t xml:space="preserve"> </t>
    </r>
  </si>
  <si>
    <r>
      <t xml:space="preserve">Arafat                                                               </t>
    </r>
    <r>
      <rPr>
        <sz val="10"/>
        <rFont val="Tahoma"/>
        <family val="2"/>
      </rPr>
      <t>2003//E/Anakee/Rips/Est</t>
    </r>
  </si>
  <si>
    <r>
      <t xml:space="preserve">Atis Gutmanis                           </t>
    </r>
    <r>
      <rPr>
        <sz val="10"/>
        <rFont val="Tahoma"/>
        <family val="2"/>
      </rPr>
      <t>1987/Lat</t>
    </r>
  </si>
  <si>
    <r>
      <t xml:space="preserve">Varju Kuusemets                                          </t>
    </r>
    <r>
      <rPr>
        <sz val="10"/>
        <rFont val="Tahoma"/>
        <family val="2"/>
      </rPr>
      <t>19  /Est</t>
    </r>
  </si>
  <si>
    <r>
      <t xml:space="preserve">Nora Helenius                                      </t>
    </r>
    <r>
      <rPr>
        <sz val="10"/>
        <rFont val="Tahoma"/>
        <family val="2"/>
      </rPr>
      <t>19  /Fin</t>
    </r>
  </si>
  <si>
    <r>
      <t xml:space="preserve">Karlis Sturis                             </t>
    </r>
    <r>
      <rPr>
        <sz val="10"/>
        <rFont val="Tahoma"/>
        <family val="2"/>
      </rPr>
      <t>1994 /Lat</t>
    </r>
  </si>
  <si>
    <r>
      <t xml:space="preserve">Gea Kiudorf                              </t>
    </r>
    <r>
      <rPr>
        <sz val="10"/>
        <rFont val="Tahoma"/>
        <family val="2"/>
      </rPr>
      <t>1986/Est</t>
    </r>
  </si>
  <si>
    <r>
      <t xml:space="preserve">Janek Sutt                                </t>
    </r>
    <r>
      <rPr>
        <sz val="10"/>
        <rFont val="Tahoma"/>
        <family val="2"/>
      </rPr>
      <t>1977  /Est/Tori</t>
    </r>
  </si>
  <si>
    <r>
      <t xml:space="preserve">Kristaps Caune                                             </t>
    </r>
    <r>
      <rPr>
        <sz val="10"/>
        <rFont val="Tahoma"/>
        <family val="2"/>
      </rPr>
      <t>1986/Lat</t>
    </r>
  </si>
  <si>
    <r>
      <t xml:space="preserve">Mirjam Airio Murula                                                     </t>
    </r>
    <r>
      <rPr>
        <sz val="10"/>
        <rFont val="Tahoma"/>
        <family val="2"/>
      </rPr>
      <t>19  /Fin/</t>
    </r>
  </si>
  <si>
    <r>
      <t xml:space="preserve">Jarmo Murula                                                                         </t>
    </r>
    <r>
      <rPr>
        <sz val="10"/>
        <rFont val="Tahoma"/>
        <family val="2"/>
      </rPr>
      <t>19  /Fin/</t>
    </r>
  </si>
  <si>
    <r>
      <t xml:space="preserve">Natalija Dreimane                                                               </t>
    </r>
    <r>
      <rPr>
        <sz val="10"/>
        <rFont val="Tahoma"/>
        <family val="2"/>
      </rPr>
      <t>1977/Lat</t>
    </r>
  </si>
  <si>
    <r>
      <t xml:space="preserve">Jaanus Kallaste                                              </t>
    </r>
    <r>
      <rPr>
        <sz val="10"/>
        <rFont val="Tahoma"/>
        <family val="2"/>
      </rPr>
      <t>1977  /Est/Tori</t>
    </r>
  </si>
  <si>
    <r>
      <t xml:space="preserve">Andis Pavlovskis                                                  </t>
    </r>
    <r>
      <rPr>
        <sz val="10"/>
        <rFont val="Tahoma"/>
        <family val="2"/>
      </rPr>
      <t>1962/Lat/Pavlovskis</t>
    </r>
  </si>
  <si>
    <r>
      <t xml:space="preserve">Kaspar Kald                                                        </t>
    </r>
    <r>
      <rPr>
        <sz val="10"/>
        <rFont val="Tahoma"/>
        <family val="2"/>
      </rPr>
      <t xml:space="preserve">1986/Est   </t>
    </r>
    <r>
      <rPr>
        <b/>
        <sz val="10"/>
        <rFont val="Tahoma"/>
        <family val="2"/>
      </rPr>
      <t xml:space="preserve">                    </t>
    </r>
  </si>
  <si>
    <r>
      <t xml:space="preserve">Dace Sture                                                        </t>
    </r>
    <r>
      <rPr>
        <sz val="10"/>
        <rFont val="Tahoma"/>
        <family val="2"/>
      </rPr>
      <t>1967  /Lat</t>
    </r>
  </si>
  <si>
    <r>
      <t xml:space="preserve">Marita Johansson                                                           </t>
    </r>
    <r>
      <rPr>
        <sz val="10"/>
        <rFont val="Tahoma"/>
        <family val="2"/>
      </rPr>
      <t>19  /Fin</t>
    </r>
  </si>
  <si>
    <r>
      <t xml:space="preserve">Natalija Dreimane                                                           </t>
    </r>
    <r>
      <rPr>
        <sz val="10"/>
        <rFont val="Tahoma"/>
        <family val="2"/>
      </rPr>
      <t>1977/Lat</t>
    </r>
  </si>
  <si>
    <r>
      <t xml:space="preserve">Airi Reinvart                                                         </t>
    </r>
    <r>
      <rPr>
        <sz val="10"/>
        <rFont val="Tahoma"/>
        <family val="2"/>
      </rPr>
      <t>1985/Est/Tori</t>
    </r>
  </si>
  <si>
    <r>
      <t xml:space="preserve">Airi Reinvart                                                            </t>
    </r>
    <r>
      <rPr>
        <sz val="10"/>
        <rFont val="Tahoma"/>
        <family val="2"/>
      </rPr>
      <t>1985/Est/Tori</t>
    </r>
  </si>
  <si>
    <t>kp</t>
  </si>
  <si>
    <t>A</t>
  </si>
  <si>
    <t>E</t>
  </si>
  <si>
    <t>Sektsioon</t>
  </si>
  <si>
    <t>Max. distants</t>
  </si>
  <si>
    <t>Min.distants</t>
  </si>
  <si>
    <t>allüür</t>
  </si>
  <si>
    <t>Kiirus Km/h</t>
  </si>
  <si>
    <t>Kiirus km/h</t>
  </si>
  <si>
    <t>Poni</t>
  </si>
  <si>
    <t>8000 m</t>
  </si>
  <si>
    <t>5000 m</t>
  </si>
  <si>
    <t>vaba</t>
  </si>
  <si>
    <t>D</t>
  </si>
  <si>
    <t>1000 m</t>
  </si>
  <si>
    <t>800  m</t>
  </si>
  <si>
    <t>9000 m</t>
  </si>
  <si>
    <t>6000 m</t>
  </si>
  <si>
    <t>kiirused, mida ei tohi ületada</t>
  </si>
  <si>
    <t>km</t>
  </si>
  <si>
    <t>km/h</t>
  </si>
  <si>
    <t>hob</t>
  </si>
  <si>
    <t>poni</t>
  </si>
  <si>
    <t>min</t>
  </si>
  <si>
    <t xml:space="preserve">RÄNNAK </t>
  </si>
  <si>
    <t>piiraeg</t>
  </si>
  <si>
    <t>25 min</t>
  </si>
  <si>
    <t>piir</t>
  </si>
  <si>
    <t xml:space="preserve">NR </t>
  </si>
  <si>
    <r>
      <t xml:space="preserve">Jaanus Kallaste                        </t>
    </r>
    <r>
      <rPr>
        <sz val="8"/>
        <rFont val="Tahoma"/>
        <family val="2"/>
      </rPr>
      <t>1977  /Est/Tori</t>
    </r>
  </si>
  <si>
    <r>
      <t xml:space="preserve">Kolonel                                                              </t>
    </r>
    <r>
      <rPr>
        <sz val="8"/>
        <rFont val="Tahoma"/>
        <family val="2"/>
      </rPr>
      <t>2005/R/šet/Kardinal/Aliir/Est</t>
    </r>
    <r>
      <rPr>
        <b/>
        <sz val="8"/>
        <rFont val="Tahoma"/>
        <family val="2"/>
      </rPr>
      <t xml:space="preserve">  </t>
    </r>
  </si>
  <si>
    <r>
      <t xml:space="preserve">Kolonel                                                              </t>
    </r>
    <r>
      <rPr>
        <sz val="8"/>
        <rFont val="Tahoma"/>
        <family val="2"/>
      </rPr>
      <t xml:space="preserve">2005/R/šet/Kardinal/Aliir/Est  </t>
    </r>
  </si>
  <si>
    <r>
      <t xml:space="preserve">Jaanus Kallaste                                                                     </t>
    </r>
    <r>
      <rPr>
        <sz val="8"/>
        <rFont val="Tahoma"/>
        <family val="2"/>
      </rPr>
      <t>1977  /Est/Tori</t>
    </r>
  </si>
  <si>
    <t>2-võistl.</t>
  </si>
  <si>
    <r>
      <t xml:space="preserve">Arafat </t>
    </r>
    <r>
      <rPr>
        <sz val="8"/>
        <rFont val="Tahoma"/>
        <family val="2"/>
      </rPr>
      <t xml:space="preserve">                                                              2003//E/Anakee/Rips/Est</t>
    </r>
  </si>
  <si>
    <r>
      <t xml:space="preserve">Andis Pavlovskis </t>
    </r>
    <r>
      <rPr>
        <sz val="8"/>
        <rFont val="Tahoma"/>
        <family val="2"/>
      </rPr>
      <t xml:space="preserve">                    1962/Lat/Pavlovskis</t>
    </r>
  </si>
  <si>
    <r>
      <t xml:space="preserve">Elvari                                                           </t>
    </r>
    <r>
      <rPr>
        <sz val="8"/>
        <rFont val="Tahoma"/>
        <family val="2"/>
      </rPr>
      <t xml:space="preserve">1993/T/S/Vinkaus/Eri-Teräs//FIN </t>
    </r>
  </si>
  <si>
    <r>
      <t xml:space="preserve">Elvari                                                           </t>
    </r>
    <r>
      <rPr>
        <sz val="8"/>
        <rFont val="Tahoma"/>
        <family val="2"/>
      </rPr>
      <t xml:space="preserve">1993/T/S/Vinkaus/Eri-Teräs/FIN </t>
    </r>
  </si>
  <si>
    <r>
      <t xml:space="preserve">Elvari                                                           </t>
    </r>
    <r>
      <rPr>
        <sz val="10"/>
        <rFont val="Tahoma"/>
        <family val="2"/>
      </rPr>
      <t>1993/T/S/Vinkaus/Eri-Teräs/FIN</t>
    </r>
    <r>
      <rPr>
        <b/>
        <sz val="10"/>
        <rFont val="Tahoma"/>
        <family val="2"/>
      </rPr>
      <t xml:space="preserve"> </t>
    </r>
  </si>
  <si>
    <t>kp dist.</t>
  </si>
  <si>
    <r>
      <t xml:space="preserve">Kerly Luige                                                      </t>
    </r>
    <r>
      <rPr>
        <sz val="8"/>
        <rFont val="Tahoma"/>
        <family val="2"/>
      </rPr>
      <t>19  /Est/Tori</t>
    </r>
  </si>
  <si>
    <r>
      <t xml:space="preserve">Hipija  </t>
    </r>
    <r>
      <rPr>
        <sz val="8"/>
        <rFont val="Tahoma"/>
        <family val="2"/>
      </rPr>
      <t xml:space="preserve">                                                              1996/M/Horovods/Lat/</t>
    </r>
  </si>
  <si>
    <r>
      <t xml:space="preserve">Arafat    </t>
    </r>
    <r>
      <rPr>
        <sz val="8"/>
        <rFont val="Tahoma"/>
        <family val="2"/>
      </rPr>
      <t xml:space="preserve">                                                           2003//E/Anakee/Rips/Est</t>
    </r>
  </si>
  <si>
    <r>
      <t xml:space="preserve">Andis Pavlovskis      </t>
    </r>
    <r>
      <rPr>
        <sz val="8"/>
        <rFont val="Tahoma"/>
        <family val="2"/>
      </rPr>
      <t xml:space="preserve">               1962/Lat/Pavlovskis</t>
    </r>
  </si>
  <si>
    <r>
      <t xml:space="preserve">Velissa                                                              </t>
    </r>
    <r>
      <rPr>
        <sz val="8"/>
        <rFont val="Tahoma"/>
        <family val="2"/>
      </rPr>
      <t>2005/M/T/Voevll/Ailur//Est</t>
    </r>
  </si>
  <si>
    <r>
      <t xml:space="preserve">Bullit Sun                                                                    </t>
    </r>
    <r>
      <rPr>
        <sz val="8"/>
        <rFont val="Tahoma"/>
        <family val="2"/>
      </rPr>
      <t>2004//Am. Tr./Silver Game/Fin</t>
    </r>
    <r>
      <rPr>
        <b/>
        <sz val="8"/>
        <rFont val="Tahoma"/>
        <family val="2"/>
      </rPr>
      <t xml:space="preserve">            </t>
    </r>
  </si>
  <si>
    <r>
      <t xml:space="preserve">Hipija    </t>
    </r>
    <r>
      <rPr>
        <sz val="8"/>
        <rFont val="Tahoma"/>
        <family val="2"/>
      </rPr>
      <t xml:space="preserve">                                                            1996/M/Horovods/Lat/</t>
    </r>
  </si>
  <si>
    <t>9A</t>
  </si>
  <si>
    <t>9B</t>
  </si>
  <si>
    <r>
      <t xml:space="preserve">Hipija   </t>
    </r>
    <r>
      <rPr>
        <sz val="10"/>
        <rFont val="Tahoma"/>
        <family val="2"/>
      </rPr>
      <t xml:space="preserve">                                                             1996/M/Horovods/Lat/</t>
    </r>
  </si>
  <si>
    <t>12/24 min</t>
  </si>
  <si>
    <t>norm</t>
  </si>
  <si>
    <r>
      <t xml:space="preserve">Arafat  </t>
    </r>
    <r>
      <rPr>
        <sz val="8"/>
        <rFont val="Tahoma"/>
        <family val="2"/>
      </rPr>
      <t xml:space="preserve">                                                             2003//E/Anakee/Rips/Est</t>
    </r>
  </si>
  <si>
    <r>
      <t xml:space="preserve">Andis Pavlovskis  </t>
    </r>
    <r>
      <rPr>
        <sz val="8"/>
        <rFont val="Tahoma"/>
        <family val="2"/>
      </rPr>
      <t xml:space="preserve">                   1962/Lat/Pavlovskis</t>
    </r>
  </si>
  <si>
    <r>
      <t xml:space="preserve">Arafat   </t>
    </r>
    <r>
      <rPr>
        <sz val="8"/>
        <rFont val="Tahoma"/>
        <family val="2"/>
      </rPr>
      <t xml:space="preserve">                                                            2003//E/Anakee/Rips/Est</t>
    </r>
  </si>
  <si>
    <r>
      <t xml:space="preserve">Hipija </t>
    </r>
    <r>
      <rPr>
        <sz val="8"/>
        <rFont val="Tahoma"/>
        <family val="2"/>
      </rPr>
      <t xml:space="preserve">                                                               1996/M/Horovods/Lat/</t>
    </r>
  </si>
  <si>
    <r>
      <t xml:space="preserve">Bullit Sun                                                                                          </t>
    </r>
    <r>
      <rPr>
        <sz val="8"/>
        <rFont val="Tahoma"/>
        <family val="2"/>
      </rPr>
      <t>2004//Am. Tr./Silver Game/Fin</t>
    </r>
    <r>
      <rPr>
        <b/>
        <sz val="8"/>
        <rFont val="Tahoma"/>
        <family val="2"/>
      </rPr>
      <t xml:space="preserve">            </t>
    </r>
  </si>
  <si>
    <r>
      <t xml:space="preserve">Bullit Sun                                                                                                                                      </t>
    </r>
    <r>
      <rPr>
        <sz val="8"/>
        <rFont val="Tahoma"/>
        <family val="2"/>
      </rPr>
      <t>2004//Am. Tr./Silver Game/Fin</t>
    </r>
    <r>
      <rPr>
        <b/>
        <sz val="8"/>
        <rFont val="Tahoma"/>
        <family val="2"/>
      </rPr>
      <t xml:space="preserve">            </t>
    </r>
  </si>
  <si>
    <r>
      <t xml:space="preserve">Bullit Sun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2004//Am. Tr./Silver Game/Fin</t>
    </r>
    <r>
      <rPr>
        <b/>
        <sz val="8"/>
        <rFont val="Tahoma"/>
        <family val="2"/>
      </rPr>
      <t xml:space="preserve">            </t>
    </r>
  </si>
  <si>
    <r>
      <t xml:space="preserve">Bullit Sun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2004//Am. Tr./Silver Game/Fin</t>
    </r>
    <r>
      <rPr>
        <b/>
        <sz val="8"/>
        <rFont val="Tahoma"/>
        <family val="2"/>
      </rPr>
      <t xml:space="preserve">            </t>
    </r>
  </si>
  <si>
    <r>
      <t xml:space="preserve">Bullit Sun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2004//Am. Tr./Silver Game/Fin</t>
    </r>
    <r>
      <rPr>
        <b/>
        <sz val="8"/>
        <rFont val="Tahoma"/>
        <family val="2"/>
      </rPr>
      <t xml:space="preserve">            </t>
    </r>
  </si>
  <si>
    <r>
      <t xml:space="preserve">Arafat     </t>
    </r>
    <r>
      <rPr>
        <sz val="8"/>
        <rFont val="Tahoma"/>
        <family val="2"/>
      </rPr>
      <t xml:space="preserve">                                                          2003//E/Anakee/Rips/Est</t>
    </r>
  </si>
  <si>
    <r>
      <t xml:space="preserve">Ave Kuusemets                                            </t>
    </r>
    <r>
      <rPr>
        <sz val="8"/>
        <rFont val="Tahoma"/>
        <family val="2"/>
      </rPr>
      <t>1991 /Est</t>
    </r>
  </si>
  <si>
    <r>
      <t xml:space="preserve">Sigrid Lohk   </t>
    </r>
    <r>
      <rPr>
        <sz val="8"/>
        <rFont val="Tahoma"/>
        <family val="2"/>
      </rPr>
      <t xml:space="preserve">                                                                   1995  /Est</t>
    </r>
  </si>
  <si>
    <r>
      <t xml:space="preserve">Eve Haggi                                                                  </t>
    </r>
    <r>
      <rPr>
        <sz val="8"/>
        <rFont val="Tahoma"/>
        <family val="2"/>
      </rPr>
      <t>19  /Est</t>
    </r>
  </si>
  <si>
    <r>
      <t xml:space="preserve">Varju Kuusemets                                          </t>
    </r>
    <r>
      <rPr>
        <sz val="8"/>
        <rFont val="Tahoma"/>
        <family val="2"/>
      </rPr>
      <t>1967 /Est</t>
    </r>
  </si>
  <si>
    <r>
      <t xml:space="preserve">Eve Haggi                                                                  </t>
    </r>
    <r>
      <rPr>
        <sz val="10"/>
        <rFont val="Tahoma"/>
        <family val="2"/>
      </rPr>
      <t>19  /Est</t>
    </r>
  </si>
  <si>
    <r>
      <t xml:space="preserve">Kerly Luige                                                      </t>
    </r>
    <r>
      <rPr>
        <sz val="10"/>
        <rFont val="Tahoma"/>
        <family val="2"/>
      </rPr>
      <t>19  /Est/Tori</t>
    </r>
  </si>
  <si>
    <r>
      <t xml:space="preserve">Ave Kuusemets                                            </t>
    </r>
    <r>
      <rPr>
        <sz val="8"/>
        <rFont val="Tahoma"/>
        <family val="2"/>
      </rPr>
      <t>1991/Est</t>
    </r>
  </si>
  <si>
    <r>
      <t xml:space="preserve">Sigrid Lohk    </t>
    </r>
    <r>
      <rPr>
        <sz val="8"/>
        <rFont val="Tahoma"/>
        <family val="2"/>
      </rPr>
      <t xml:space="preserve">                                                                  1995/Est</t>
    </r>
  </si>
  <si>
    <r>
      <t xml:space="preserve">Ave Kuusemets                                                              </t>
    </r>
    <r>
      <rPr>
        <sz val="10"/>
        <rFont val="Tahoma"/>
        <family val="2"/>
      </rPr>
      <t>1991/Est</t>
    </r>
  </si>
  <si>
    <r>
      <t xml:space="preserve">Sigrid Lohk                                                                      </t>
    </r>
    <r>
      <rPr>
        <sz val="10"/>
        <rFont val="Tahoma"/>
        <family val="2"/>
      </rPr>
      <t>1995/Est</t>
    </r>
  </si>
  <si>
    <r>
      <t xml:space="preserve">Sigrid Lohk </t>
    </r>
    <r>
      <rPr>
        <sz val="8"/>
        <rFont val="Tahoma"/>
        <family val="2"/>
      </rPr>
      <t xml:space="preserve">                                                                     1995/Est</t>
    </r>
  </si>
  <si>
    <t>Koht</t>
  </si>
  <si>
    <t>Lõplik paremusjärjestus</t>
  </si>
  <si>
    <t>20 kp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</si>
</sst>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EK&quot;;\-#,##0\ &quot;EEK&quot;"/>
    <numFmt numFmtId="173" formatCode="#,##0\ &quot;EEK&quot;;[Red]\-#,##0\ &quot;EEK&quot;"/>
    <numFmt numFmtId="174" formatCode="#,##0.00\ &quot;EEK&quot;;\-#,##0.00\ &quot;EEK&quot;"/>
    <numFmt numFmtId="175" formatCode="#,##0.00\ &quot;EEK&quot;;[Red]\-#,##0.00\ &quot;EEK&quot;"/>
    <numFmt numFmtId="176" formatCode="_-* #,##0\ &quot;EEK&quot;_-;\-* #,##0\ &quot;EEK&quot;_-;_-* &quot;-&quot;\ &quot;EEK&quot;_-;_-@_-"/>
    <numFmt numFmtId="177" formatCode="_-* #,##0\ _E_E_K_-;\-* #,##0\ _E_E_K_-;_-* &quot;-&quot;\ _E_E_K_-;_-@_-"/>
    <numFmt numFmtId="178" formatCode="_-* #,##0.00\ &quot;EEK&quot;_-;\-* #,##0.00\ &quot;EEK&quot;_-;_-* &quot;-&quot;??\ &quot;EEK&quot;_-;_-@_-"/>
    <numFmt numFmtId="179" formatCode="_-* #,##0.00\ _E_E_K_-;\-* #,##0.00\ _E_E_K_-;_-* &quot;-&quot;??\ _E_E_K_-;_-@_-"/>
    <numFmt numFmtId="180" formatCode="0.0"/>
    <numFmt numFmtId="181" formatCode="0.000"/>
    <numFmt numFmtId="182" formatCode="#,##0.0\ &quot;kr&quot;;[Red]\-#,##0.0\ &quot;kr&quot;"/>
    <numFmt numFmtId="183" formatCode="#,##0_ ;[Red]\-#,##0\ "/>
    <numFmt numFmtId="184" formatCode="#,##0\ _k_r"/>
    <numFmt numFmtId="185" formatCode="_-* #,##0.0\ &quot;kr&quot;_-;\-* #,##0.0\ &quot;kr&quot;_-;_-* &quot;-&quot;??\ &quot;kr&quot;_-;_-@_-"/>
    <numFmt numFmtId="186" formatCode="_-* #,##0\ &quot;kr&quot;_-;\-* #,##0\ &quot;kr&quot;_-;_-* &quot;-&quot;??\ &quot;kr&quot;_-;_-@_-"/>
    <numFmt numFmtId="187" formatCode="00000"/>
    <numFmt numFmtId="188" formatCode="#,##0.00\ &quot;kr&quot;"/>
    <numFmt numFmtId="189" formatCode="#,##0.0\ &quot;kr&quot;"/>
    <numFmt numFmtId="190" formatCode="#,##0\ &quot;kr&quot;"/>
    <numFmt numFmtId="191" formatCode="0.00;[Red]0.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hh:mm:ss;@"/>
  </numFmts>
  <fonts count="57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26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3" applyNumberFormat="0" applyAlignment="0" applyProtection="0"/>
    <xf numFmtId="0" fontId="48" fillId="0" borderId="4" applyNumberFormat="0" applyFill="0" applyAlignment="0" applyProtection="0"/>
    <xf numFmtId="0" fontId="0" fillId="24" borderId="5" applyNumberFormat="0" applyFont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0" borderId="9" applyNumberFormat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4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91" fontId="18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/>
    </xf>
    <xf numFmtId="0" fontId="1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2" fillId="0" borderId="2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8" fillId="0" borderId="31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3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5" fillId="0" borderId="33" xfId="0" applyFont="1" applyBorder="1" applyAlignment="1">
      <alignment horizontal="justify" vertical="top" wrapText="1"/>
    </xf>
    <xf numFmtId="0" fontId="15" fillId="0" borderId="34" xfId="0" applyFont="1" applyBorder="1" applyAlignment="1">
      <alignment horizontal="justify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justify" vertical="top" wrapText="1"/>
    </xf>
    <xf numFmtId="0" fontId="1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7" xfId="0" applyFont="1" applyBorder="1" applyAlignment="1">
      <alignment/>
    </xf>
    <xf numFmtId="0" fontId="19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3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0" fillId="0" borderId="20" xfId="0" applyFont="1" applyBorder="1" applyAlignment="1">
      <alignment wrapText="1"/>
    </xf>
    <xf numFmtId="0" fontId="1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14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18" fillId="0" borderId="20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10" fillId="0" borderId="41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10" fillId="0" borderId="4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vertical="center" wrapText="1"/>
    </xf>
    <xf numFmtId="0" fontId="10" fillId="0" borderId="42" xfId="0" applyFont="1" applyBorder="1" applyAlignment="1">
      <alignment wrapText="1"/>
    </xf>
    <xf numFmtId="0" fontId="1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21" fillId="0" borderId="42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2" fontId="21" fillId="0" borderId="39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8" fillId="0" borderId="42" xfId="0" applyFont="1" applyBorder="1" applyAlignment="1">
      <alignment/>
    </xf>
    <xf numFmtId="0" fontId="0" fillId="0" borderId="42" xfId="0" applyBorder="1" applyAlignment="1">
      <alignment/>
    </xf>
    <xf numFmtId="0" fontId="10" fillId="0" borderId="42" xfId="0" applyFont="1" applyFill="1" applyBorder="1" applyAlignment="1">
      <alignment horizontal="left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12" fillId="0" borderId="42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21" fillId="0" borderId="42" xfId="0" applyFont="1" applyBorder="1" applyAlignment="1">
      <alignment/>
    </xf>
    <xf numFmtId="0" fontId="0" fillId="0" borderId="39" xfId="0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2" fontId="21" fillId="0" borderId="44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9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18" fillId="0" borderId="45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5" fillId="0" borderId="53" xfId="0" applyFont="1" applyBorder="1" applyAlignment="1">
      <alignment horizontal="justify" vertical="top" wrapText="1"/>
    </xf>
    <xf numFmtId="0" fontId="15" fillId="0" borderId="35" xfId="0" applyFont="1" applyBorder="1" applyAlignment="1">
      <alignment horizontal="justify" vertical="top" wrapText="1"/>
    </xf>
    <xf numFmtId="0" fontId="0" fillId="0" borderId="12" xfId="0" applyBorder="1" applyAlignment="1">
      <alignment horizontal="center"/>
    </xf>
    <xf numFmtId="0" fontId="1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33" borderId="0" xfId="0" applyFont="1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85725</xdr:rowOff>
    </xdr:from>
    <xdr:to>
      <xdr:col>2</xdr:col>
      <xdr:colOff>1447800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09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123825</xdr:rowOff>
    </xdr:from>
    <xdr:to>
      <xdr:col>1</xdr:col>
      <xdr:colOff>1466850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4767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85725</xdr:rowOff>
    </xdr:from>
    <xdr:to>
      <xdr:col>1</xdr:col>
      <xdr:colOff>1209675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09575"/>
          <a:ext cx="733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76200</xdr:rowOff>
    </xdr:from>
    <xdr:to>
      <xdr:col>1</xdr:col>
      <xdr:colOff>1457325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28575</xdr:rowOff>
    </xdr:from>
    <xdr:to>
      <xdr:col>1</xdr:col>
      <xdr:colOff>1428750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524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123825</xdr:rowOff>
    </xdr:from>
    <xdr:to>
      <xdr:col>1</xdr:col>
      <xdr:colOff>1400175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476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3"/>
  <sheetViews>
    <sheetView tabSelected="1" zoomScalePageLayoutView="0" workbookViewId="0" topLeftCell="A2">
      <selection activeCell="D32" sqref="D32"/>
    </sheetView>
  </sheetViews>
  <sheetFormatPr defaultColWidth="9.140625" defaultRowHeight="12.75"/>
  <cols>
    <col min="1" max="2" width="5.140625" style="0" customWidth="1"/>
    <col min="3" max="3" width="27.421875" style="0" customWidth="1"/>
    <col min="4" max="4" width="20.7109375" style="0" customWidth="1"/>
    <col min="5" max="5" width="28.8515625" style="0" customWidth="1"/>
    <col min="6" max="7" width="8.140625" style="0" customWidth="1"/>
    <col min="8" max="8" width="14.00390625" style="0" customWidth="1"/>
    <col min="9" max="9" width="15.28125" style="0" customWidth="1"/>
    <col min="10" max="10" width="14.28125" style="0" customWidth="1"/>
    <col min="11" max="11" width="14.421875" style="0" customWidth="1"/>
  </cols>
  <sheetData>
    <row r="1" spans="1:1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3.75">
      <c r="A3" s="21"/>
      <c r="B3" s="21"/>
      <c r="C3" s="206"/>
      <c r="D3" s="31" t="s">
        <v>35</v>
      </c>
      <c r="E3" s="32"/>
      <c r="F3" s="32"/>
      <c r="G3" s="32"/>
      <c r="H3" s="23"/>
      <c r="I3" s="23"/>
      <c r="J3" s="24"/>
      <c r="K3" s="21"/>
    </row>
    <row r="4" spans="1:11" ht="12.75">
      <c r="A4" s="21"/>
      <c r="B4" s="21"/>
      <c r="C4" s="206"/>
      <c r="D4" s="23"/>
      <c r="E4" s="23"/>
      <c r="F4" s="23"/>
      <c r="G4" s="23"/>
      <c r="H4" s="24"/>
      <c r="I4" s="24"/>
      <c r="J4" s="24"/>
      <c r="K4" s="21"/>
    </row>
    <row r="5" spans="1:11" ht="20.25">
      <c r="A5" s="21"/>
      <c r="B5" s="21"/>
      <c r="C5" s="206"/>
      <c r="D5" s="26" t="s">
        <v>36</v>
      </c>
      <c r="E5" s="23"/>
      <c r="F5" s="23"/>
      <c r="G5" s="23"/>
      <c r="H5" s="24"/>
      <c r="I5" s="24"/>
      <c r="J5" s="24"/>
      <c r="K5" s="21"/>
    </row>
    <row r="6" spans="1:11" ht="12.75">
      <c r="A6" s="21"/>
      <c r="B6" s="21"/>
      <c r="C6" s="206"/>
      <c r="D6" s="21"/>
      <c r="E6" s="21"/>
      <c r="F6" s="21"/>
      <c r="G6" s="21"/>
      <c r="H6" s="21"/>
      <c r="I6" s="21"/>
      <c r="J6" s="21"/>
      <c r="K6" s="21"/>
    </row>
    <row r="7" spans="1:11" ht="20.25">
      <c r="A7" s="21"/>
      <c r="B7" s="21"/>
      <c r="C7" s="206"/>
      <c r="D7" s="33" t="s">
        <v>42</v>
      </c>
      <c r="E7" s="21" t="s">
        <v>84</v>
      </c>
      <c r="F7" s="21"/>
      <c r="G7" s="21"/>
      <c r="H7" s="21"/>
      <c r="I7" s="21"/>
      <c r="J7" s="21"/>
      <c r="K7" s="21"/>
    </row>
    <row r="8" spans="1:11" ht="20.25" customHeight="1">
      <c r="A8" s="21"/>
      <c r="B8" s="21"/>
      <c r="C8" s="207" t="s">
        <v>215</v>
      </c>
      <c r="D8" s="207"/>
      <c r="E8" s="21"/>
      <c r="F8" s="21"/>
      <c r="G8" s="21"/>
      <c r="H8" s="21"/>
      <c r="I8" s="21"/>
      <c r="J8" s="21"/>
      <c r="K8" s="21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3.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35" customFormat="1" ht="30" customHeight="1" thickBot="1">
      <c r="A11" s="203" t="s">
        <v>214</v>
      </c>
      <c r="B11" s="203" t="s">
        <v>37</v>
      </c>
      <c r="C11" s="203" t="s">
        <v>38</v>
      </c>
      <c r="D11" s="203" t="s">
        <v>33</v>
      </c>
      <c r="E11" s="203" t="s">
        <v>1</v>
      </c>
      <c r="F11" s="203" t="s">
        <v>74</v>
      </c>
      <c r="G11" s="204" t="s">
        <v>64</v>
      </c>
      <c r="H11" s="204" t="s">
        <v>44</v>
      </c>
      <c r="I11" s="204" t="s">
        <v>45</v>
      </c>
      <c r="J11" s="204" t="s">
        <v>46</v>
      </c>
      <c r="K11" s="205" t="s">
        <v>47</v>
      </c>
    </row>
    <row r="12" spans="1:12" ht="24.75" customHeight="1" thickBot="1">
      <c r="A12" s="196" t="s">
        <v>14</v>
      </c>
      <c r="B12" s="197" t="s">
        <v>20</v>
      </c>
      <c r="C12" s="198" t="s">
        <v>85</v>
      </c>
      <c r="D12" s="198" t="s">
        <v>93</v>
      </c>
      <c r="E12" s="199" t="s">
        <v>175</v>
      </c>
      <c r="F12" s="200" t="s">
        <v>57</v>
      </c>
      <c r="G12" s="201" t="s">
        <v>65</v>
      </c>
      <c r="H12" s="194">
        <v>70</v>
      </c>
      <c r="I12" s="202">
        <v>3</v>
      </c>
      <c r="J12" s="195">
        <v>29.19</v>
      </c>
      <c r="K12" s="195">
        <f>SUM(H12:J12)</f>
        <v>102.19</v>
      </c>
      <c r="L12" s="96"/>
    </row>
    <row r="13" spans="1:12" ht="24.75" customHeight="1" thickBot="1" thickTop="1">
      <c r="A13" s="141" t="s">
        <v>14</v>
      </c>
      <c r="B13" s="173" t="s">
        <v>21</v>
      </c>
      <c r="C13" s="116" t="s">
        <v>86</v>
      </c>
      <c r="D13" s="116" t="s">
        <v>101</v>
      </c>
      <c r="E13" s="116" t="s">
        <v>171</v>
      </c>
      <c r="F13" s="117" t="s">
        <v>59</v>
      </c>
      <c r="G13" s="193" t="s">
        <v>66</v>
      </c>
      <c r="H13" s="176">
        <v>60</v>
      </c>
      <c r="I13" s="177">
        <v>11.5</v>
      </c>
      <c r="J13" s="178"/>
      <c r="K13" s="179">
        <f>SUM(H13:I13)</f>
        <v>71.5</v>
      </c>
      <c r="L13" s="96"/>
    </row>
    <row r="14" spans="1:12" s="47" customFormat="1" ht="24.75" customHeight="1" thickBot="1" thickTop="1">
      <c r="A14" s="187" t="s">
        <v>14</v>
      </c>
      <c r="B14" s="180" t="s">
        <v>31</v>
      </c>
      <c r="C14" s="150" t="s">
        <v>91</v>
      </c>
      <c r="D14" s="150" t="s">
        <v>92</v>
      </c>
      <c r="E14" s="150" t="s">
        <v>108</v>
      </c>
      <c r="F14" s="151" t="s">
        <v>58</v>
      </c>
      <c r="G14" s="188" t="s">
        <v>65</v>
      </c>
      <c r="H14" s="153">
        <v>60.5</v>
      </c>
      <c r="I14" s="154">
        <v>6</v>
      </c>
      <c r="J14" s="155">
        <v>31.76</v>
      </c>
      <c r="K14" s="155">
        <f>SUM(H14:J14)</f>
        <v>98.26</v>
      </c>
      <c r="L14" s="96"/>
    </row>
    <row r="15" spans="1:12" ht="24.75" customHeight="1" thickBot="1">
      <c r="A15" s="184"/>
      <c r="B15" s="185"/>
      <c r="C15" s="189"/>
      <c r="D15" s="189"/>
      <c r="E15" s="165" t="s">
        <v>109</v>
      </c>
      <c r="F15" s="167"/>
      <c r="G15" s="190"/>
      <c r="H15" s="191"/>
      <c r="I15" s="170"/>
      <c r="J15" s="164"/>
      <c r="K15" s="192"/>
      <c r="L15" s="96"/>
    </row>
    <row r="16" spans="1:130" s="47" customFormat="1" ht="24.75" customHeight="1" thickBot="1" thickTop="1">
      <c r="A16" s="148" t="s">
        <v>14</v>
      </c>
      <c r="B16" s="180" t="s">
        <v>25</v>
      </c>
      <c r="C16" s="181" t="s">
        <v>173</v>
      </c>
      <c r="D16" s="181" t="s">
        <v>98</v>
      </c>
      <c r="E16" s="181" t="s">
        <v>104</v>
      </c>
      <c r="F16" s="182" t="s">
        <v>60</v>
      </c>
      <c r="G16" s="183"/>
      <c r="H16" s="153">
        <v>67.5</v>
      </c>
      <c r="I16" s="154">
        <v>6</v>
      </c>
      <c r="J16" s="155">
        <v>26.3</v>
      </c>
      <c r="K16" s="155">
        <f>SUM(H16:J16)</f>
        <v>99.8</v>
      </c>
      <c r="L16" s="9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</row>
    <row r="17" spans="1:130" s="34" customFormat="1" ht="24.75" customHeight="1" thickBot="1">
      <c r="A17" s="184"/>
      <c r="B17" s="185"/>
      <c r="C17" s="185"/>
      <c r="D17" s="185"/>
      <c r="E17" s="186" t="s">
        <v>105</v>
      </c>
      <c r="F17" s="185"/>
      <c r="G17" s="185"/>
      <c r="H17" s="168"/>
      <c r="I17" s="170"/>
      <c r="J17" s="164"/>
      <c r="K17" s="171"/>
      <c r="L17" s="96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</row>
    <row r="18" spans="1:130" ht="24.75" customHeight="1" thickTop="1">
      <c r="A18" s="148" t="s">
        <v>14</v>
      </c>
      <c r="B18" s="149" t="s">
        <v>28</v>
      </c>
      <c r="C18" s="150" t="s">
        <v>90</v>
      </c>
      <c r="D18" s="150" t="s">
        <v>95</v>
      </c>
      <c r="E18" s="150" t="s">
        <v>178</v>
      </c>
      <c r="F18" s="151" t="s">
        <v>61</v>
      </c>
      <c r="G18" s="152" t="s">
        <v>65</v>
      </c>
      <c r="H18" s="153">
        <v>54</v>
      </c>
      <c r="I18" s="154">
        <v>3</v>
      </c>
      <c r="J18" s="155">
        <v>26.25</v>
      </c>
      <c r="K18" s="155">
        <f aca="true" t="shared" si="0" ref="K18:K24">SUM(H18:J18)</f>
        <v>83.25</v>
      </c>
      <c r="L18" s="96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</row>
    <row r="19" spans="1:130" s="47" customFormat="1" ht="24.75" customHeight="1" thickBot="1">
      <c r="A19" s="156" t="s">
        <v>15</v>
      </c>
      <c r="B19" s="76" t="s">
        <v>30</v>
      </c>
      <c r="C19" s="59" t="s">
        <v>85</v>
      </c>
      <c r="D19" s="59" t="s">
        <v>93</v>
      </c>
      <c r="E19" s="59" t="s">
        <v>107</v>
      </c>
      <c r="F19" s="65" t="s">
        <v>61</v>
      </c>
      <c r="G19" s="157" t="s">
        <v>65</v>
      </c>
      <c r="H19" s="158">
        <v>59.5</v>
      </c>
      <c r="I19" s="159">
        <v>3</v>
      </c>
      <c r="J19" s="160">
        <v>22.67</v>
      </c>
      <c r="K19" s="160">
        <f t="shared" si="0"/>
        <v>85.17</v>
      </c>
      <c r="L19" s="96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</row>
    <row r="20" spans="1:130" ht="24.75" customHeight="1">
      <c r="A20" s="156" t="s">
        <v>16</v>
      </c>
      <c r="B20" s="76" t="s">
        <v>27</v>
      </c>
      <c r="C20" s="59" t="s">
        <v>111</v>
      </c>
      <c r="D20" s="59" t="s">
        <v>96</v>
      </c>
      <c r="E20" s="61" t="s">
        <v>187</v>
      </c>
      <c r="F20" s="66" t="s">
        <v>61</v>
      </c>
      <c r="G20" s="161" t="s">
        <v>65</v>
      </c>
      <c r="H20" s="158">
        <v>52.5</v>
      </c>
      <c r="I20" s="159">
        <v>3</v>
      </c>
      <c r="J20" s="160">
        <v>29.68</v>
      </c>
      <c r="K20" s="160">
        <f t="shared" si="0"/>
        <v>85.18</v>
      </c>
      <c r="L20" s="96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</row>
    <row r="21" spans="1:130" ht="24.75" customHeight="1">
      <c r="A21" s="162" t="s">
        <v>23</v>
      </c>
      <c r="B21" s="76" t="s">
        <v>24</v>
      </c>
      <c r="C21" s="62" t="s">
        <v>176</v>
      </c>
      <c r="D21" s="62" t="s">
        <v>99</v>
      </c>
      <c r="E21" s="59" t="s">
        <v>103</v>
      </c>
      <c r="F21" s="67" t="s">
        <v>61</v>
      </c>
      <c r="G21" s="157" t="s">
        <v>65</v>
      </c>
      <c r="H21" s="158">
        <v>64.5</v>
      </c>
      <c r="I21" s="159">
        <v>9</v>
      </c>
      <c r="J21" s="160">
        <v>27.28</v>
      </c>
      <c r="K21" s="160">
        <f t="shared" si="0"/>
        <v>100.78</v>
      </c>
      <c r="L21" s="96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</row>
    <row r="22" spans="1:130" ht="24.75" customHeight="1">
      <c r="A22" s="162">
        <v>5</v>
      </c>
      <c r="B22" s="76" t="s">
        <v>29</v>
      </c>
      <c r="C22" s="59" t="s">
        <v>203</v>
      </c>
      <c r="D22" s="59" t="s">
        <v>204</v>
      </c>
      <c r="E22" s="60" t="s">
        <v>102</v>
      </c>
      <c r="F22" s="66" t="s">
        <v>61</v>
      </c>
      <c r="G22" s="157" t="s">
        <v>65</v>
      </c>
      <c r="H22" s="158">
        <v>62.5</v>
      </c>
      <c r="I22" s="159">
        <v>9</v>
      </c>
      <c r="J22" s="160">
        <v>35.73</v>
      </c>
      <c r="K22" s="160">
        <f t="shared" si="0"/>
        <v>107.22999999999999</v>
      </c>
      <c r="L22" s="96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</row>
    <row r="23" spans="1:130" ht="24.75" customHeight="1">
      <c r="A23" s="162" t="s">
        <v>25</v>
      </c>
      <c r="B23" s="76" t="s">
        <v>26</v>
      </c>
      <c r="C23" s="59" t="s">
        <v>112</v>
      </c>
      <c r="D23" s="59" t="s">
        <v>97</v>
      </c>
      <c r="E23" s="59" t="s">
        <v>106</v>
      </c>
      <c r="F23" s="66" t="s">
        <v>61</v>
      </c>
      <c r="G23" s="161" t="s">
        <v>65</v>
      </c>
      <c r="H23" s="158">
        <v>55.5</v>
      </c>
      <c r="I23" s="159">
        <v>9</v>
      </c>
      <c r="J23" s="160">
        <v>51.6</v>
      </c>
      <c r="K23" s="160">
        <f t="shared" si="0"/>
        <v>116.1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</row>
    <row r="24" spans="1:130" s="47" customFormat="1" ht="24.75" customHeight="1" thickBot="1">
      <c r="A24" s="163">
        <v>7</v>
      </c>
      <c r="B24" s="164" t="s">
        <v>23</v>
      </c>
      <c r="C24" s="165" t="s">
        <v>87</v>
      </c>
      <c r="D24" s="165" t="s">
        <v>100</v>
      </c>
      <c r="E24" s="166" t="s">
        <v>186</v>
      </c>
      <c r="F24" s="167" t="s">
        <v>61</v>
      </c>
      <c r="G24" s="168" t="s">
        <v>65</v>
      </c>
      <c r="H24" s="169">
        <v>57</v>
      </c>
      <c r="I24" s="170">
        <v>0</v>
      </c>
      <c r="J24" s="171">
        <v>63.07</v>
      </c>
      <c r="K24" s="171">
        <f t="shared" si="0"/>
        <v>120.07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</row>
    <row r="25" spans="1:130" ht="24.75" customHeight="1" thickBot="1" thickTop="1">
      <c r="A25" s="172" t="s">
        <v>14</v>
      </c>
      <c r="B25" s="173" t="s">
        <v>22</v>
      </c>
      <c r="C25" s="116" t="s">
        <v>205</v>
      </c>
      <c r="D25" s="116" t="s">
        <v>206</v>
      </c>
      <c r="E25" s="174" t="s">
        <v>185</v>
      </c>
      <c r="F25" s="117" t="s">
        <v>61</v>
      </c>
      <c r="G25" s="175" t="s">
        <v>174</v>
      </c>
      <c r="H25" s="176">
        <v>57.5</v>
      </c>
      <c r="I25" s="177">
        <v>9</v>
      </c>
      <c r="J25" s="178"/>
      <c r="K25" s="179">
        <f>SUM(H25:I25)</f>
        <v>66.5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</row>
    <row r="26" spans="1:130" ht="24.75" customHeight="1" thickTop="1">
      <c r="A26" s="46"/>
      <c r="B26" s="46"/>
      <c r="G26" s="46"/>
      <c r="H26" s="46"/>
      <c r="I26" s="46"/>
      <c r="J26" s="46"/>
      <c r="K26" s="8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</row>
    <row r="27" spans="3:130" ht="12.75">
      <c r="C27" t="s">
        <v>63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</row>
    <row r="28" ht="12.75">
      <c r="C28" t="s">
        <v>67</v>
      </c>
    </row>
    <row r="29" ht="12.75">
      <c r="C29" t="s">
        <v>68</v>
      </c>
    </row>
    <row r="30" ht="12.75">
      <c r="C30" t="s">
        <v>69</v>
      </c>
    </row>
    <row r="31" ht="12.75">
      <c r="C31" t="s">
        <v>70</v>
      </c>
    </row>
    <row r="32" ht="12.75">
      <c r="C32" t="s">
        <v>71</v>
      </c>
    </row>
    <row r="33" ht="12.75">
      <c r="C33" t="s">
        <v>72</v>
      </c>
    </row>
  </sheetData>
  <sheetProtection/>
  <mergeCells count="2">
    <mergeCell ref="C3:C7"/>
    <mergeCell ref="C8:D8"/>
  </mergeCells>
  <printOptions/>
  <pageMargins left="0.5" right="0.75" top="0.2755905511811024" bottom="0.4724409448818898" header="0.31496062992125984" footer="0.5118110236220472"/>
  <pageSetup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140625" style="0" customWidth="1"/>
    <col min="2" max="2" width="22.00390625" style="0" customWidth="1"/>
    <col min="3" max="3" width="17.140625" style="0" customWidth="1"/>
    <col min="4" max="4" width="27.00390625" style="0" customWidth="1"/>
    <col min="5" max="5" width="9.57421875" style="0" customWidth="1"/>
    <col min="6" max="6" width="12.00390625" style="0" customWidth="1"/>
    <col min="7" max="9" width="11.57421875" style="0" customWidth="1"/>
  </cols>
  <sheetData>
    <row r="1" spans="1:9" ht="12.75">
      <c r="A1" s="21"/>
      <c r="B1" s="21"/>
      <c r="C1" s="21"/>
      <c r="D1" s="21"/>
      <c r="E1" s="21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11" ht="26.25">
      <c r="A3" s="123"/>
      <c r="B3" s="210"/>
      <c r="C3" s="125" t="s">
        <v>35</v>
      </c>
      <c r="D3" s="126"/>
      <c r="E3" s="126"/>
      <c r="F3" s="126"/>
      <c r="G3" s="126"/>
      <c r="H3" s="126"/>
      <c r="I3" s="127"/>
      <c r="J3" s="25"/>
      <c r="K3" s="25"/>
    </row>
    <row r="4" spans="1:11" ht="12.75">
      <c r="A4" s="123"/>
      <c r="B4" s="210"/>
      <c r="C4" s="126"/>
      <c r="D4" s="126"/>
      <c r="E4" s="126"/>
      <c r="F4" s="126"/>
      <c r="G4" s="126"/>
      <c r="H4" s="126"/>
      <c r="I4" s="127"/>
      <c r="J4" s="25"/>
      <c r="K4" s="25"/>
    </row>
    <row r="5" spans="1:11" ht="20.25">
      <c r="A5" s="123"/>
      <c r="B5" s="210"/>
      <c r="C5" s="128" t="s">
        <v>36</v>
      </c>
      <c r="D5" s="126"/>
      <c r="E5" s="126"/>
      <c r="F5" s="126"/>
      <c r="G5" s="126"/>
      <c r="H5" s="126"/>
      <c r="I5" s="127"/>
      <c r="J5" s="25"/>
      <c r="K5" s="25"/>
    </row>
    <row r="6" spans="1:9" ht="12.75">
      <c r="A6" s="123"/>
      <c r="B6" s="210"/>
      <c r="C6" s="123"/>
      <c r="D6" s="123"/>
      <c r="E6" s="123"/>
      <c r="F6" s="123"/>
      <c r="G6" s="123"/>
      <c r="H6" s="123"/>
      <c r="I6" s="123"/>
    </row>
    <row r="7" spans="1:9" ht="20.25">
      <c r="A7" s="123"/>
      <c r="B7" s="210"/>
      <c r="C7" s="208" t="s">
        <v>110</v>
      </c>
      <c r="D7" s="209"/>
      <c r="E7" s="129"/>
      <c r="F7" s="123"/>
      <c r="G7" s="123"/>
      <c r="H7" s="123"/>
      <c r="I7" s="123"/>
    </row>
    <row r="8" spans="1:9" ht="12.75">
      <c r="A8" s="123"/>
      <c r="B8" s="123"/>
      <c r="C8" s="123"/>
      <c r="D8" s="123"/>
      <c r="E8" s="123"/>
      <c r="F8" s="123"/>
      <c r="G8" s="123"/>
      <c r="H8" s="123"/>
      <c r="I8" s="123"/>
    </row>
    <row r="9" spans="1:9" ht="12.75">
      <c r="A9" s="123"/>
      <c r="B9" s="123"/>
      <c r="C9" s="123"/>
      <c r="D9" s="123"/>
      <c r="E9" s="123"/>
      <c r="F9" s="123"/>
      <c r="G9" s="123"/>
      <c r="H9" s="123"/>
      <c r="I9" s="123"/>
    </row>
    <row r="10" spans="1:9" s="27" customFormat="1" ht="30" customHeight="1">
      <c r="A10" s="130" t="s">
        <v>37</v>
      </c>
      <c r="B10" s="130" t="s">
        <v>38</v>
      </c>
      <c r="C10" s="130" t="s">
        <v>33</v>
      </c>
      <c r="D10" s="130" t="s">
        <v>1</v>
      </c>
      <c r="E10" s="130" t="s">
        <v>74</v>
      </c>
      <c r="F10" s="130" t="s">
        <v>39</v>
      </c>
      <c r="G10" s="130" t="s">
        <v>40</v>
      </c>
      <c r="H10" s="130" t="s">
        <v>180</v>
      </c>
      <c r="I10" s="130" t="s">
        <v>41</v>
      </c>
    </row>
    <row r="11" spans="1:9" s="28" customFormat="1" ht="24.75" customHeight="1">
      <c r="A11" s="119" t="s">
        <v>20</v>
      </c>
      <c r="B11" s="118" t="s">
        <v>85</v>
      </c>
      <c r="C11" s="118" t="s">
        <v>93</v>
      </c>
      <c r="D11" s="120" t="s">
        <v>183</v>
      </c>
      <c r="E11" s="131" t="s">
        <v>57</v>
      </c>
      <c r="F11" s="69">
        <v>93</v>
      </c>
      <c r="G11" s="69">
        <v>97</v>
      </c>
      <c r="H11" s="69">
        <v>5</v>
      </c>
      <c r="I11" s="95">
        <v>70</v>
      </c>
    </row>
    <row r="12" spans="1:9" s="28" customFormat="1" ht="24.75" customHeight="1">
      <c r="A12" s="119" t="s">
        <v>21</v>
      </c>
      <c r="B12" s="118" t="s">
        <v>86</v>
      </c>
      <c r="C12" s="118" t="s">
        <v>101</v>
      </c>
      <c r="D12" s="118" t="s">
        <v>172</v>
      </c>
      <c r="E12" s="69" t="s">
        <v>59</v>
      </c>
      <c r="F12" s="69">
        <v>98</v>
      </c>
      <c r="G12" s="69">
        <v>102</v>
      </c>
      <c r="H12" s="69"/>
      <c r="I12" s="95">
        <v>60</v>
      </c>
    </row>
    <row r="13" spans="1:9" s="28" customFormat="1" ht="24.75" customHeight="1">
      <c r="A13" s="119" t="s">
        <v>22</v>
      </c>
      <c r="B13" s="118" t="s">
        <v>209</v>
      </c>
      <c r="C13" s="118" t="s">
        <v>210</v>
      </c>
      <c r="D13" s="120" t="s">
        <v>102</v>
      </c>
      <c r="E13" s="69" t="s">
        <v>61</v>
      </c>
      <c r="F13" s="69">
        <v>94</v>
      </c>
      <c r="G13" s="69">
        <v>101</v>
      </c>
      <c r="H13" s="69"/>
      <c r="I13" s="95">
        <v>62.5</v>
      </c>
    </row>
    <row r="14" spans="1:9" s="28" customFormat="1" ht="24.75" customHeight="1">
      <c r="A14" s="119" t="s">
        <v>23</v>
      </c>
      <c r="B14" s="118" t="s">
        <v>87</v>
      </c>
      <c r="C14" s="118" t="s">
        <v>100</v>
      </c>
      <c r="D14" s="124" t="s">
        <v>186</v>
      </c>
      <c r="E14" s="69" t="s">
        <v>61</v>
      </c>
      <c r="F14" s="69">
        <v>100</v>
      </c>
      <c r="G14" s="69">
        <v>106</v>
      </c>
      <c r="H14" s="69"/>
      <c r="I14" s="95">
        <v>57</v>
      </c>
    </row>
    <row r="15" spans="1:9" s="28" customFormat="1" ht="24.75" customHeight="1">
      <c r="A15" s="119" t="s">
        <v>24</v>
      </c>
      <c r="B15" s="121" t="s">
        <v>184</v>
      </c>
      <c r="C15" s="121" t="s">
        <v>99</v>
      </c>
      <c r="D15" s="118" t="s">
        <v>103</v>
      </c>
      <c r="E15" s="122" t="s">
        <v>61</v>
      </c>
      <c r="F15" s="69">
        <v>94</v>
      </c>
      <c r="G15" s="69">
        <v>107</v>
      </c>
      <c r="H15" s="69">
        <v>5</v>
      </c>
      <c r="I15" s="95">
        <v>64.5</v>
      </c>
    </row>
    <row r="16" spans="1:9" s="28" customFormat="1" ht="24.75" customHeight="1">
      <c r="A16" s="119" t="s">
        <v>25</v>
      </c>
      <c r="B16" s="120" t="s">
        <v>170</v>
      </c>
      <c r="C16" s="118" t="s">
        <v>181</v>
      </c>
      <c r="D16" s="120" t="s">
        <v>104</v>
      </c>
      <c r="E16" s="122" t="s">
        <v>60</v>
      </c>
      <c r="F16" s="69">
        <v>89</v>
      </c>
      <c r="G16" s="69">
        <v>96</v>
      </c>
      <c r="H16" s="69"/>
      <c r="I16" s="95">
        <v>67.5</v>
      </c>
    </row>
    <row r="17" spans="1:9" s="28" customFormat="1" ht="24.75" customHeight="1">
      <c r="A17" s="132"/>
      <c r="B17" s="118"/>
      <c r="C17" s="118"/>
      <c r="D17" s="120" t="s">
        <v>105</v>
      </c>
      <c r="E17" s="133"/>
      <c r="F17" s="69"/>
      <c r="G17" s="69"/>
      <c r="H17" s="69"/>
      <c r="I17" s="95"/>
    </row>
    <row r="18" spans="1:9" s="28" customFormat="1" ht="24.75" customHeight="1">
      <c r="A18" s="119" t="s">
        <v>26</v>
      </c>
      <c r="B18" s="118" t="s">
        <v>88</v>
      </c>
      <c r="C18" s="118" t="s">
        <v>97</v>
      </c>
      <c r="D18" s="118" t="s">
        <v>106</v>
      </c>
      <c r="E18" s="69" t="s">
        <v>61</v>
      </c>
      <c r="F18" s="69">
        <v>100</v>
      </c>
      <c r="G18" s="69">
        <v>109</v>
      </c>
      <c r="H18" s="69"/>
      <c r="I18" s="95">
        <v>55.5</v>
      </c>
    </row>
    <row r="19" spans="1:9" s="28" customFormat="1" ht="24.75" customHeight="1">
      <c r="A19" s="119" t="s">
        <v>27</v>
      </c>
      <c r="B19" s="118" t="s">
        <v>89</v>
      </c>
      <c r="C19" s="118" t="s">
        <v>96</v>
      </c>
      <c r="D19" s="124" t="s">
        <v>182</v>
      </c>
      <c r="E19" s="69" t="s">
        <v>61</v>
      </c>
      <c r="F19" s="69">
        <v>108</v>
      </c>
      <c r="G19" s="69">
        <v>107</v>
      </c>
      <c r="H19" s="69"/>
      <c r="I19" s="95">
        <v>52.5</v>
      </c>
    </row>
    <row r="20" spans="1:9" s="28" customFormat="1" ht="24.75" customHeight="1">
      <c r="A20" s="119" t="s">
        <v>28</v>
      </c>
      <c r="B20" s="118" t="s">
        <v>90</v>
      </c>
      <c r="C20" s="118" t="s">
        <v>95</v>
      </c>
      <c r="D20" s="118" t="s">
        <v>178</v>
      </c>
      <c r="E20" s="69" t="s">
        <v>61</v>
      </c>
      <c r="F20" s="69">
        <v>109</v>
      </c>
      <c r="G20" s="69">
        <v>103</v>
      </c>
      <c r="H20" s="69"/>
      <c r="I20" s="95">
        <v>54</v>
      </c>
    </row>
    <row r="21" spans="1:9" s="28" customFormat="1" ht="24.75" customHeight="1">
      <c r="A21" s="119" t="s">
        <v>29</v>
      </c>
      <c r="B21" s="118" t="s">
        <v>205</v>
      </c>
      <c r="C21" s="118" t="s">
        <v>94</v>
      </c>
      <c r="D21" s="120" t="s">
        <v>185</v>
      </c>
      <c r="E21" s="69" t="s">
        <v>61</v>
      </c>
      <c r="F21" s="69">
        <v>105</v>
      </c>
      <c r="G21" s="69">
        <v>100</v>
      </c>
      <c r="H21" s="69"/>
      <c r="I21" s="95">
        <v>57.5</v>
      </c>
    </row>
    <row r="22" spans="1:9" s="28" customFormat="1" ht="24.75" customHeight="1">
      <c r="A22" s="119" t="s">
        <v>30</v>
      </c>
      <c r="B22" s="118" t="s">
        <v>85</v>
      </c>
      <c r="C22" s="118" t="s">
        <v>93</v>
      </c>
      <c r="D22" s="118" t="s">
        <v>107</v>
      </c>
      <c r="E22" s="131" t="s">
        <v>61</v>
      </c>
      <c r="F22" s="69">
        <v>100</v>
      </c>
      <c r="G22" s="69">
        <v>101</v>
      </c>
      <c r="H22" s="69"/>
      <c r="I22" s="95">
        <v>59.5</v>
      </c>
    </row>
    <row r="23" spans="1:9" s="28" customFormat="1" ht="24.75" customHeight="1">
      <c r="A23" s="119" t="s">
        <v>31</v>
      </c>
      <c r="B23" s="118" t="s">
        <v>91</v>
      </c>
      <c r="C23" s="118" t="s">
        <v>181</v>
      </c>
      <c r="D23" s="118" t="s">
        <v>108</v>
      </c>
      <c r="E23" s="69" t="s">
        <v>58</v>
      </c>
      <c r="F23" s="69">
        <v>95</v>
      </c>
      <c r="G23" s="69">
        <v>104</v>
      </c>
      <c r="H23" s="69"/>
      <c r="I23" s="95">
        <v>60.5</v>
      </c>
    </row>
    <row r="24" spans="1:9" s="28" customFormat="1" ht="24.75" customHeight="1">
      <c r="A24" s="134"/>
      <c r="B24" s="133"/>
      <c r="C24" s="133"/>
      <c r="D24" s="118" t="s">
        <v>109</v>
      </c>
      <c r="E24" s="69"/>
      <c r="F24" s="69"/>
      <c r="G24" s="69"/>
      <c r="H24" s="69"/>
      <c r="I24" s="69"/>
    </row>
  </sheetData>
  <sheetProtection/>
  <mergeCells count="2">
    <mergeCell ref="C7:D7"/>
    <mergeCell ref="B3:B7"/>
  </mergeCells>
  <printOptions/>
  <pageMargins left="0.76" right="0.75" top="0.61" bottom="0.984251968503937" header="0.63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showGridLines="0"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AD1" sqref="AD1"/>
      <selection pane="bottomLeft" activeCell="A10" sqref="A10"/>
      <selection pane="bottomRight" activeCell="D28" sqref="D28"/>
    </sheetView>
  </sheetViews>
  <sheetFormatPr defaultColWidth="9.140625" defaultRowHeight="12.75"/>
  <cols>
    <col min="1" max="1" width="5.57421875" style="1" customWidth="1"/>
    <col min="2" max="3" width="32.140625" style="1" customWidth="1"/>
    <col min="4" max="4" width="41.8515625" style="1" customWidth="1"/>
    <col min="5" max="5" width="9.140625" style="1" customWidth="1"/>
    <col min="6" max="31" width="3.7109375" style="1" customWidth="1"/>
    <col min="32" max="33" width="7.57421875" style="1" customWidth="1"/>
    <col min="34" max="35" width="9.140625" style="1" customWidth="1"/>
    <col min="36" max="36" width="2.28125" style="1" customWidth="1"/>
    <col min="37" max="16384" width="9.140625" style="1" customWidth="1"/>
  </cols>
  <sheetData>
    <row r="1" spans="1:36" ht="15" customHeight="1">
      <c r="A1" s="53" t="s">
        <v>34</v>
      </c>
      <c r="B1" s="53"/>
      <c r="C1" s="53"/>
      <c r="D1" s="53"/>
      <c r="AJ1" s="9"/>
    </row>
    <row r="2" spans="1:36" ht="8.25" customHeight="1">
      <c r="A2" s="3"/>
      <c r="B2" s="4"/>
      <c r="C2" s="4"/>
      <c r="AJ2" s="9"/>
    </row>
    <row r="3" spans="1:36" ht="15" customHeight="1">
      <c r="A3" s="16" t="s">
        <v>73</v>
      </c>
      <c r="B3" s="16"/>
      <c r="C3" s="16"/>
      <c r="D3" s="16"/>
      <c r="F3" s="1" t="s">
        <v>2</v>
      </c>
      <c r="I3" s="13">
        <v>403</v>
      </c>
      <c r="J3" s="1" t="s">
        <v>3</v>
      </c>
      <c r="AJ3" s="9"/>
    </row>
    <row r="4" spans="1:36" ht="15" customHeight="1">
      <c r="A4" s="5"/>
      <c r="F4" s="1" t="s">
        <v>4</v>
      </c>
      <c r="I4" s="13">
        <v>200</v>
      </c>
      <c r="J4" s="1" t="s">
        <v>5</v>
      </c>
      <c r="AJ4" s="9"/>
    </row>
    <row r="5" spans="1:36" ht="12.75" customHeight="1" thickBot="1">
      <c r="A5" s="1" t="s">
        <v>62</v>
      </c>
      <c r="F5" s="1" t="s">
        <v>6</v>
      </c>
      <c r="I5" s="14">
        <f>ROUNDUP(I3/I4*60,0)</f>
        <v>121</v>
      </c>
      <c r="J5" s="1" t="s">
        <v>7</v>
      </c>
      <c r="AJ5" s="9"/>
    </row>
    <row r="6" spans="1:36" ht="15" customHeight="1">
      <c r="A6" s="220" t="s">
        <v>8</v>
      </c>
      <c r="B6" s="218" t="s">
        <v>0</v>
      </c>
      <c r="C6" s="218" t="s">
        <v>33</v>
      </c>
      <c r="D6" s="218" t="s">
        <v>1</v>
      </c>
      <c r="E6" s="222" t="s">
        <v>19</v>
      </c>
      <c r="F6" s="215" t="s">
        <v>12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7"/>
      <c r="AH6" s="211"/>
      <c r="AI6" s="212"/>
      <c r="AJ6" s="10"/>
    </row>
    <row r="7" spans="1:36" ht="15" customHeight="1" thickBot="1">
      <c r="A7" s="221"/>
      <c r="B7" s="219"/>
      <c r="C7" s="219"/>
      <c r="D7" s="219"/>
      <c r="E7" s="223"/>
      <c r="F7" s="213">
        <v>1</v>
      </c>
      <c r="G7" s="214"/>
      <c r="H7" s="213">
        <v>2</v>
      </c>
      <c r="I7" s="214"/>
      <c r="J7" s="213">
        <v>3</v>
      </c>
      <c r="K7" s="214"/>
      <c r="L7" s="213">
        <v>4</v>
      </c>
      <c r="M7" s="214"/>
      <c r="N7" s="213">
        <v>5</v>
      </c>
      <c r="O7" s="214"/>
      <c r="P7" s="213">
        <v>6</v>
      </c>
      <c r="Q7" s="214"/>
      <c r="R7" s="213">
        <v>7</v>
      </c>
      <c r="S7" s="214"/>
      <c r="T7" s="213">
        <v>8</v>
      </c>
      <c r="U7" s="214"/>
      <c r="V7" s="213" t="s">
        <v>188</v>
      </c>
      <c r="W7" s="214"/>
      <c r="X7" s="213" t="s">
        <v>189</v>
      </c>
      <c r="Y7" s="214"/>
      <c r="Z7" s="213">
        <v>10</v>
      </c>
      <c r="AA7" s="214"/>
      <c r="AB7" s="213">
        <v>11</v>
      </c>
      <c r="AC7" s="214"/>
      <c r="AD7" s="213">
        <v>12</v>
      </c>
      <c r="AE7" s="214"/>
      <c r="AF7" s="88" t="s">
        <v>11</v>
      </c>
      <c r="AG7" s="88" t="s">
        <v>13</v>
      </c>
      <c r="AH7" s="89" t="s">
        <v>9</v>
      </c>
      <c r="AI7" s="90" t="s">
        <v>10</v>
      </c>
      <c r="AJ7" s="10"/>
    </row>
    <row r="8" spans="1:36" ht="24.75" customHeight="1">
      <c r="A8" s="86" t="s">
        <v>14</v>
      </c>
      <c r="B8" s="7" t="s">
        <v>132</v>
      </c>
      <c r="C8" s="7" t="s">
        <v>123</v>
      </c>
      <c r="D8" s="6" t="s">
        <v>122</v>
      </c>
      <c r="E8" s="85" t="s">
        <v>57</v>
      </c>
      <c r="F8" s="135" t="s">
        <v>32</v>
      </c>
      <c r="G8" s="20"/>
      <c r="H8" s="20" t="s">
        <v>32</v>
      </c>
      <c r="I8" s="20"/>
      <c r="J8" s="20" t="s">
        <v>32</v>
      </c>
      <c r="K8" s="20"/>
      <c r="L8" s="20" t="s">
        <v>32</v>
      </c>
      <c r="M8" s="20"/>
      <c r="N8" s="20" t="s">
        <v>32</v>
      </c>
      <c r="O8" s="20"/>
      <c r="P8" s="20" t="s">
        <v>32</v>
      </c>
      <c r="Q8" s="20"/>
      <c r="R8" s="20" t="s">
        <v>32</v>
      </c>
      <c r="S8" s="20"/>
      <c r="T8" s="20" t="s">
        <v>32</v>
      </c>
      <c r="U8" s="20"/>
      <c r="V8" s="20" t="s">
        <v>32</v>
      </c>
      <c r="W8" s="20"/>
      <c r="X8" s="20" t="s">
        <v>32</v>
      </c>
      <c r="Y8" s="20"/>
      <c r="Z8" s="20">
        <v>3</v>
      </c>
      <c r="AA8" s="20"/>
      <c r="AB8" s="20" t="s">
        <v>32</v>
      </c>
      <c r="AC8" s="20"/>
      <c r="AD8" s="20" t="s">
        <v>32</v>
      </c>
      <c r="AE8" s="20"/>
      <c r="AF8" s="20"/>
      <c r="AG8" s="20"/>
      <c r="AH8" s="92">
        <f aca="true" t="shared" si="0" ref="AH8:AH13">SUM(F8:AF8)</f>
        <v>3</v>
      </c>
      <c r="AI8" s="87">
        <v>75</v>
      </c>
      <c r="AJ8" s="11"/>
    </row>
    <row r="9" spans="1:36" ht="24.75" customHeight="1">
      <c r="A9" s="29" t="s">
        <v>15</v>
      </c>
      <c r="B9" s="7" t="s">
        <v>140</v>
      </c>
      <c r="C9" s="7"/>
      <c r="D9" s="7" t="s">
        <v>121</v>
      </c>
      <c r="E9" s="49" t="s">
        <v>59</v>
      </c>
      <c r="F9" s="12" t="s">
        <v>32</v>
      </c>
      <c r="G9" s="2"/>
      <c r="H9" s="2">
        <v>3</v>
      </c>
      <c r="I9" s="2"/>
      <c r="J9" s="2">
        <v>3</v>
      </c>
      <c r="K9" s="2"/>
      <c r="L9" s="2" t="s">
        <v>32</v>
      </c>
      <c r="M9" s="2"/>
      <c r="N9" s="2" t="s">
        <v>32</v>
      </c>
      <c r="O9" s="2"/>
      <c r="P9" s="2" t="s">
        <v>32</v>
      </c>
      <c r="Q9" s="2"/>
      <c r="R9" s="2" t="s">
        <v>32</v>
      </c>
      <c r="S9" s="2"/>
      <c r="T9" s="2" t="s">
        <v>32</v>
      </c>
      <c r="U9" s="2"/>
      <c r="V9" s="2" t="s">
        <v>32</v>
      </c>
      <c r="W9" s="2"/>
      <c r="X9" s="2" t="s">
        <v>32</v>
      </c>
      <c r="Y9" s="2"/>
      <c r="Z9" s="2" t="s">
        <v>32</v>
      </c>
      <c r="AA9" s="2"/>
      <c r="AB9" s="2" t="s">
        <v>32</v>
      </c>
      <c r="AC9" s="2"/>
      <c r="AD9" s="2" t="s">
        <v>32</v>
      </c>
      <c r="AE9" s="2"/>
      <c r="AF9" s="2">
        <v>5.5</v>
      </c>
      <c r="AG9" s="2"/>
      <c r="AH9" s="93">
        <f t="shared" si="0"/>
        <v>11.5</v>
      </c>
      <c r="AI9" s="8">
        <v>132</v>
      </c>
      <c r="AJ9" s="11"/>
    </row>
    <row r="10" spans="1:36" ht="24.75" customHeight="1">
      <c r="A10" s="29" t="s">
        <v>16</v>
      </c>
      <c r="B10" s="7" t="s">
        <v>211</v>
      </c>
      <c r="C10" s="7" t="s">
        <v>212</v>
      </c>
      <c r="D10" s="6" t="s">
        <v>120</v>
      </c>
      <c r="E10" s="50" t="s">
        <v>61</v>
      </c>
      <c r="F10" s="15"/>
      <c r="G10" s="2"/>
      <c r="H10" s="2"/>
      <c r="I10" s="2"/>
      <c r="J10" s="2" t="s">
        <v>32</v>
      </c>
      <c r="K10" s="2"/>
      <c r="L10" s="2" t="s">
        <v>32</v>
      </c>
      <c r="M10" s="2"/>
      <c r="N10" s="2" t="s">
        <v>32</v>
      </c>
      <c r="O10" s="2"/>
      <c r="P10" s="2">
        <v>3</v>
      </c>
      <c r="Q10" s="2"/>
      <c r="R10" s="2" t="s">
        <v>32</v>
      </c>
      <c r="S10" s="2"/>
      <c r="T10" s="2" t="s">
        <v>32</v>
      </c>
      <c r="U10" s="2"/>
      <c r="V10" s="2">
        <v>3</v>
      </c>
      <c r="W10" s="2"/>
      <c r="X10" s="2" t="s">
        <v>32</v>
      </c>
      <c r="Y10" s="2"/>
      <c r="Z10" s="2" t="s">
        <v>32</v>
      </c>
      <c r="AA10" s="2"/>
      <c r="AB10" s="2">
        <v>3</v>
      </c>
      <c r="AC10" s="2"/>
      <c r="AD10" s="2" t="s">
        <v>32</v>
      </c>
      <c r="AE10" s="2"/>
      <c r="AF10" s="2"/>
      <c r="AG10" s="2"/>
      <c r="AH10" s="93">
        <f t="shared" si="0"/>
        <v>9</v>
      </c>
      <c r="AI10" s="8">
        <v>96</v>
      </c>
      <c r="AJ10" s="11"/>
    </row>
    <row r="11" spans="1:36" ht="24.75" customHeight="1">
      <c r="A11" s="29" t="s">
        <v>17</v>
      </c>
      <c r="B11" s="7" t="s">
        <v>131</v>
      </c>
      <c r="C11" s="7" t="s">
        <v>130</v>
      </c>
      <c r="D11" s="124" t="s">
        <v>197</v>
      </c>
      <c r="E11" s="50" t="s">
        <v>61</v>
      </c>
      <c r="F11" s="12" t="s">
        <v>32</v>
      </c>
      <c r="G11" s="2"/>
      <c r="H11" s="2" t="s">
        <v>32</v>
      </c>
      <c r="I11" s="2"/>
      <c r="J11" s="2" t="s">
        <v>32</v>
      </c>
      <c r="K11" s="2"/>
      <c r="L11" s="2" t="s">
        <v>32</v>
      </c>
      <c r="M11" s="2"/>
      <c r="N11" s="2" t="s">
        <v>32</v>
      </c>
      <c r="O11" s="2"/>
      <c r="P11" s="2" t="s">
        <v>32</v>
      </c>
      <c r="Q11" s="2"/>
      <c r="R11" s="2" t="s">
        <v>32</v>
      </c>
      <c r="S11" s="2"/>
      <c r="T11" s="2" t="s">
        <v>32</v>
      </c>
      <c r="U11" s="2"/>
      <c r="V11" s="2" t="s">
        <v>32</v>
      </c>
      <c r="W11" s="2"/>
      <c r="X11" s="2" t="s">
        <v>32</v>
      </c>
      <c r="Y11" s="2"/>
      <c r="Z11" s="2" t="s">
        <v>32</v>
      </c>
      <c r="AA11" s="2"/>
      <c r="AB11" s="2" t="s">
        <v>32</v>
      </c>
      <c r="AC11" s="2"/>
      <c r="AD11" s="2" t="s">
        <v>32</v>
      </c>
      <c r="AE11" s="2"/>
      <c r="AF11" s="2"/>
      <c r="AG11" s="2"/>
      <c r="AH11" s="93">
        <f t="shared" si="0"/>
        <v>0</v>
      </c>
      <c r="AI11" s="8">
        <v>81</v>
      </c>
      <c r="AJ11" s="11"/>
    </row>
    <row r="12" spans="1:36" ht="24.75" customHeight="1">
      <c r="A12" s="29" t="s">
        <v>18</v>
      </c>
      <c r="B12" s="17" t="s">
        <v>134</v>
      </c>
      <c r="C12" s="17" t="s">
        <v>129</v>
      </c>
      <c r="D12" s="7" t="s">
        <v>119</v>
      </c>
      <c r="E12" s="52" t="s">
        <v>61</v>
      </c>
      <c r="F12" s="12" t="s">
        <v>32</v>
      </c>
      <c r="G12" s="2"/>
      <c r="H12" s="2" t="s">
        <v>32</v>
      </c>
      <c r="I12" s="2"/>
      <c r="J12" s="2" t="s">
        <v>32</v>
      </c>
      <c r="K12" s="2"/>
      <c r="L12" s="2" t="s">
        <v>32</v>
      </c>
      <c r="M12" s="2"/>
      <c r="N12" s="2" t="s">
        <v>32</v>
      </c>
      <c r="O12" s="2"/>
      <c r="P12" s="2" t="s">
        <v>32</v>
      </c>
      <c r="Q12" s="2"/>
      <c r="R12" s="2" t="s">
        <v>32</v>
      </c>
      <c r="S12" s="2"/>
      <c r="T12" s="2">
        <v>3</v>
      </c>
      <c r="U12" s="2"/>
      <c r="V12" s="2" t="s">
        <v>32</v>
      </c>
      <c r="W12" s="2"/>
      <c r="X12" s="2">
        <v>3</v>
      </c>
      <c r="Y12" s="2"/>
      <c r="Z12" s="2">
        <v>3</v>
      </c>
      <c r="AA12" s="2"/>
      <c r="AB12" s="2" t="s">
        <v>32</v>
      </c>
      <c r="AC12" s="2"/>
      <c r="AD12" s="2" t="s">
        <v>32</v>
      </c>
      <c r="AE12" s="2"/>
      <c r="AF12" s="2"/>
      <c r="AG12" s="2"/>
      <c r="AH12" s="93">
        <f t="shared" si="0"/>
        <v>9</v>
      </c>
      <c r="AI12" s="8">
        <v>80</v>
      </c>
      <c r="AJ12" s="11"/>
    </row>
    <row r="13" spans="1:36" ht="24.75" customHeight="1">
      <c r="A13" s="30" t="s">
        <v>25</v>
      </c>
      <c r="B13" s="6" t="s">
        <v>133</v>
      </c>
      <c r="C13" s="6" t="s">
        <v>128</v>
      </c>
      <c r="D13" s="6" t="s">
        <v>118</v>
      </c>
      <c r="E13" s="52" t="s">
        <v>60</v>
      </c>
      <c r="F13" s="12" t="s">
        <v>32</v>
      </c>
      <c r="G13" s="2"/>
      <c r="H13" s="2" t="s">
        <v>32</v>
      </c>
      <c r="I13" s="2"/>
      <c r="J13" s="2" t="s">
        <v>32</v>
      </c>
      <c r="K13" s="2"/>
      <c r="L13" s="2" t="s">
        <v>32</v>
      </c>
      <c r="M13" s="2"/>
      <c r="N13" s="2" t="s">
        <v>32</v>
      </c>
      <c r="O13" s="2"/>
      <c r="P13" s="2" t="s">
        <v>32</v>
      </c>
      <c r="Q13" s="2"/>
      <c r="R13" s="2" t="s">
        <v>32</v>
      </c>
      <c r="S13" s="2"/>
      <c r="T13" s="2">
        <v>3</v>
      </c>
      <c r="U13" s="2"/>
      <c r="V13" s="2" t="s">
        <v>32</v>
      </c>
      <c r="W13" s="2"/>
      <c r="X13" s="2" t="s">
        <v>32</v>
      </c>
      <c r="Y13" s="2"/>
      <c r="Z13" s="2" t="s">
        <v>32</v>
      </c>
      <c r="AA13" s="2"/>
      <c r="AB13" s="2" t="s">
        <v>32</v>
      </c>
      <c r="AC13" s="2"/>
      <c r="AD13" s="2">
        <v>3</v>
      </c>
      <c r="AE13" s="2"/>
      <c r="AF13" s="2"/>
      <c r="AG13" s="2"/>
      <c r="AH13" s="93">
        <f t="shared" si="0"/>
        <v>6</v>
      </c>
      <c r="AI13" s="8">
        <v>78</v>
      </c>
      <c r="AJ13" s="11"/>
    </row>
    <row r="14" spans="1:36" ht="24.75" customHeight="1">
      <c r="A14" s="19"/>
      <c r="B14" s="7"/>
      <c r="C14" s="7"/>
      <c r="D14" s="6" t="s">
        <v>117</v>
      </c>
      <c r="E14" s="51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3"/>
      <c r="AI14" s="8"/>
      <c r="AJ14" s="11"/>
    </row>
    <row r="15" spans="1:36" ht="24.75" customHeight="1">
      <c r="A15" s="30" t="s">
        <v>26</v>
      </c>
      <c r="B15" s="7" t="s">
        <v>135</v>
      </c>
      <c r="C15" s="7" t="s">
        <v>127</v>
      </c>
      <c r="D15" s="7" t="s">
        <v>116</v>
      </c>
      <c r="E15" s="50" t="s">
        <v>61</v>
      </c>
      <c r="F15" s="12" t="s">
        <v>32</v>
      </c>
      <c r="G15" s="2"/>
      <c r="H15" s="2" t="s">
        <v>32</v>
      </c>
      <c r="I15" s="2"/>
      <c r="J15" s="2">
        <v>3</v>
      </c>
      <c r="K15" s="2"/>
      <c r="L15" s="2" t="s">
        <v>32</v>
      </c>
      <c r="M15" s="2"/>
      <c r="N15" s="2">
        <v>3</v>
      </c>
      <c r="O15" s="2"/>
      <c r="P15" s="2" t="s">
        <v>32</v>
      </c>
      <c r="Q15" s="2"/>
      <c r="R15" s="2" t="s">
        <v>32</v>
      </c>
      <c r="S15" s="2"/>
      <c r="T15" s="2" t="s">
        <v>32</v>
      </c>
      <c r="U15" s="2"/>
      <c r="V15" s="2" t="s">
        <v>32</v>
      </c>
      <c r="W15" s="2"/>
      <c r="X15" s="2" t="s">
        <v>32</v>
      </c>
      <c r="Y15" s="2"/>
      <c r="Z15" s="2" t="s">
        <v>32</v>
      </c>
      <c r="AA15" s="2"/>
      <c r="AB15" s="2" t="s">
        <v>32</v>
      </c>
      <c r="AC15" s="2"/>
      <c r="AD15" s="2">
        <v>3</v>
      </c>
      <c r="AE15" s="2"/>
      <c r="AF15" s="2"/>
      <c r="AG15" s="2"/>
      <c r="AH15" s="93">
        <f aca="true" t="shared" si="1" ref="AH15:AH20">SUM(F15:AF15)</f>
        <v>9</v>
      </c>
      <c r="AI15" s="8">
        <v>116</v>
      </c>
      <c r="AJ15" s="11"/>
    </row>
    <row r="16" spans="1:36" ht="24.75" customHeight="1">
      <c r="A16" s="30" t="s">
        <v>27</v>
      </c>
      <c r="B16" s="7" t="s">
        <v>136</v>
      </c>
      <c r="C16" s="7" t="s">
        <v>126</v>
      </c>
      <c r="D16" s="18" t="s">
        <v>190</v>
      </c>
      <c r="E16" s="50" t="s">
        <v>61</v>
      </c>
      <c r="F16" s="12" t="s">
        <v>32</v>
      </c>
      <c r="G16" s="2"/>
      <c r="H16" s="2" t="s">
        <v>32</v>
      </c>
      <c r="I16" s="2"/>
      <c r="J16" s="2" t="s">
        <v>32</v>
      </c>
      <c r="K16" s="2"/>
      <c r="L16" s="2" t="s">
        <v>32</v>
      </c>
      <c r="M16" s="2"/>
      <c r="N16" s="2">
        <v>3</v>
      </c>
      <c r="O16" s="2"/>
      <c r="P16" s="2" t="s">
        <v>32</v>
      </c>
      <c r="Q16" s="2"/>
      <c r="R16" s="2" t="s">
        <v>32</v>
      </c>
      <c r="S16" s="2"/>
      <c r="T16" s="2" t="s">
        <v>32</v>
      </c>
      <c r="U16" s="2"/>
      <c r="V16" s="2" t="s">
        <v>32</v>
      </c>
      <c r="W16" s="2"/>
      <c r="X16" s="2" t="s">
        <v>32</v>
      </c>
      <c r="Y16" s="2"/>
      <c r="Z16" s="2" t="s">
        <v>32</v>
      </c>
      <c r="AA16" s="2"/>
      <c r="AB16" s="2" t="s">
        <v>32</v>
      </c>
      <c r="AC16" s="2"/>
      <c r="AD16" s="2" t="s">
        <v>32</v>
      </c>
      <c r="AE16" s="2"/>
      <c r="AF16" s="2"/>
      <c r="AG16" s="2"/>
      <c r="AH16" s="93">
        <f t="shared" si="1"/>
        <v>3</v>
      </c>
      <c r="AI16" s="8">
        <v>106</v>
      </c>
      <c r="AJ16" s="11"/>
    </row>
    <row r="17" spans="1:36" ht="24.75" customHeight="1">
      <c r="A17" s="30" t="s">
        <v>28</v>
      </c>
      <c r="B17" s="7" t="s">
        <v>137</v>
      </c>
      <c r="C17" s="7" t="s">
        <v>125</v>
      </c>
      <c r="D17" s="7" t="s">
        <v>179</v>
      </c>
      <c r="E17" s="50" t="s">
        <v>61</v>
      </c>
      <c r="F17" s="12" t="s">
        <v>32</v>
      </c>
      <c r="G17" s="2"/>
      <c r="H17" s="2" t="s">
        <v>32</v>
      </c>
      <c r="I17" s="2"/>
      <c r="J17" s="2">
        <v>3</v>
      </c>
      <c r="K17" s="2"/>
      <c r="L17" s="2" t="s">
        <v>32</v>
      </c>
      <c r="M17" s="2"/>
      <c r="N17" s="2" t="s">
        <v>32</v>
      </c>
      <c r="O17" s="2"/>
      <c r="P17" s="2" t="s">
        <v>32</v>
      </c>
      <c r="Q17" s="2"/>
      <c r="R17" s="2" t="s">
        <v>32</v>
      </c>
      <c r="S17" s="2"/>
      <c r="T17" s="2" t="s">
        <v>32</v>
      </c>
      <c r="U17" s="2"/>
      <c r="V17" s="2" t="s">
        <v>32</v>
      </c>
      <c r="W17" s="2"/>
      <c r="X17" s="2" t="s">
        <v>32</v>
      </c>
      <c r="Y17" s="2"/>
      <c r="Z17" s="2" t="s">
        <v>32</v>
      </c>
      <c r="AA17" s="2"/>
      <c r="AB17" s="2" t="s">
        <v>32</v>
      </c>
      <c r="AC17" s="2"/>
      <c r="AD17" s="2" t="s">
        <v>32</v>
      </c>
      <c r="AE17" s="2"/>
      <c r="AF17" s="2"/>
      <c r="AG17" s="2"/>
      <c r="AH17" s="93">
        <f t="shared" si="1"/>
        <v>3</v>
      </c>
      <c r="AI17" s="8">
        <v>85</v>
      </c>
      <c r="AJ17" s="11"/>
    </row>
    <row r="18" spans="1:36" ht="24.75" customHeight="1">
      <c r="A18" s="30" t="s">
        <v>29</v>
      </c>
      <c r="B18" s="7" t="s">
        <v>207</v>
      </c>
      <c r="C18" s="7" t="s">
        <v>124</v>
      </c>
      <c r="D18" s="120" t="s">
        <v>185</v>
      </c>
      <c r="E18" s="50" t="s">
        <v>61</v>
      </c>
      <c r="F18" s="12" t="s">
        <v>32</v>
      </c>
      <c r="G18" s="2"/>
      <c r="H18" s="2" t="s">
        <v>32</v>
      </c>
      <c r="I18" s="2"/>
      <c r="J18" s="2" t="s">
        <v>32</v>
      </c>
      <c r="K18" s="2"/>
      <c r="L18" s="2" t="s">
        <v>32</v>
      </c>
      <c r="M18" s="2"/>
      <c r="N18" s="2">
        <v>3</v>
      </c>
      <c r="O18" s="2"/>
      <c r="P18" s="2" t="s">
        <v>32</v>
      </c>
      <c r="Q18" s="2"/>
      <c r="R18" s="2" t="s">
        <v>32</v>
      </c>
      <c r="S18" s="2"/>
      <c r="T18" s="2">
        <v>3</v>
      </c>
      <c r="U18" s="2"/>
      <c r="V18" s="2" t="s">
        <v>32</v>
      </c>
      <c r="W18" s="2"/>
      <c r="X18" s="2" t="s">
        <v>32</v>
      </c>
      <c r="Y18" s="2"/>
      <c r="Z18" s="2">
        <v>3</v>
      </c>
      <c r="AA18" s="2"/>
      <c r="AB18" s="2" t="s">
        <v>32</v>
      </c>
      <c r="AC18" s="2"/>
      <c r="AD18" s="2" t="s">
        <v>32</v>
      </c>
      <c r="AE18" s="2"/>
      <c r="AF18" s="2"/>
      <c r="AG18" s="2"/>
      <c r="AH18" s="93">
        <f t="shared" si="1"/>
        <v>9</v>
      </c>
      <c r="AI18" s="8">
        <v>106.5</v>
      </c>
      <c r="AJ18" s="11"/>
    </row>
    <row r="19" spans="1:36" ht="24.75" customHeight="1">
      <c r="A19" s="30" t="s">
        <v>30</v>
      </c>
      <c r="B19" s="7" t="s">
        <v>138</v>
      </c>
      <c r="C19" s="7" t="s">
        <v>123</v>
      </c>
      <c r="D19" s="7" t="s">
        <v>115</v>
      </c>
      <c r="E19" s="48" t="s">
        <v>61</v>
      </c>
      <c r="F19" s="12" t="s">
        <v>32</v>
      </c>
      <c r="G19" s="2"/>
      <c r="H19" s="2" t="s">
        <v>32</v>
      </c>
      <c r="I19" s="2"/>
      <c r="J19" s="2" t="s">
        <v>32</v>
      </c>
      <c r="K19" s="2"/>
      <c r="L19" s="2" t="s">
        <v>32</v>
      </c>
      <c r="M19" s="2"/>
      <c r="N19" s="2" t="s">
        <v>32</v>
      </c>
      <c r="O19" s="2"/>
      <c r="P19" s="2" t="s">
        <v>32</v>
      </c>
      <c r="Q19" s="2"/>
      <c r="R19" s="2" t="s">
        <v>32</v>
      </c>
      <c r="S19" s="2"/>
      <c r="T19" s="2" t="s">
        <v>32</v>
      </c>
      <c r="U19" s="2"/>
      <c r="V19" s="2" t="s">
        <v>32</v>
      </c>
      <c r="W19" s="2"/>
      <c r="X19" s="2">
        <v>3</v>
      </c>
      <c r="Y19" s="2"/>
      <c r="Z19" s="2" t="s">
        <v>32</v>
      </c>
      <c r="AA19" s="2"/>
      <c r="AB19" s="2" t="s">
        <v>32</v>
      </c>
      <c r="AC19" s="2"/>
      <c r="AD19" s="2" t="s">
        <v>32</v>
      </c>
      <c r="AE19" s="2"/>
      <c r="AF19" s="2"/>
      <c r="AG19" s="2"/>
      <c r="AH19" s="93">
        <f t="shared" si="1"/>
        <v>3</v>
      </c>
      <c r="AI19" s="8">
        <v>85</v>
      </c>
      <c r="AJ19" s="11"/>
    </row>
    <row r="20" spans="1:35" ht="24" customHeight="1">
      <c r="A20" s="30" t="s">
        <v>31</v>
      </c>
      <c r="B20" s="7" t="s">
        <v>139</v>
      </c>
      <c r="C20" s="7" t="s">
        <v>208</v>
      </c>
      <c r="D20" s="7" t="s">
        <v>114</v>
      </c>
      <c r="E20" s="50" t="s">
        <v>58</v>
      </c>
      <c r="F20" s="19">
        <v>3</v>
      </c>
      <c r="G20" s="19"/>
      <c r="H20" s="19" t="s">
        <v>32</v>
      </c>
      <c r="I20" s="19"/>
      <c r="J20" s="19" t="s">
        <v>32</v>
      </c>
      <c r="K20" s="19"/>
      <c r="L20" s="19" t="s">
        <v>32</v>
      </c>
      <c r="M20" s="19"/>
      <c r="N20" s="19" t="s">
        <v>32</v>
      </c>
      <c r="O20" s="19"/>
      <c r="P20" s="136">
        <v>3</v>
      </c>
      <c r="Q20" s="19"/>
      <c r="R20" s="19" t="s">
        <v>32</v>
      </c>
      <c r="S20" s="19"/>
      <c r="T20" s="19" t="s">
        <v>32</v>
      </c>
      <c r="U20" s="19"/>
      <c r="V20" s="19" t="s">
        <v>32</v>
      </c>
      <c r="W20" s="19"/>
      <c r="X20" s="19" t="s">
        <v>32</v>
      </c>
      <c r="Y20" s="19"/>
      <c r="Z20" s="19" t="s">
        <v>32</v>
      </c>
      <c r="AA20" s="19"/>
      <c r="AB20" s="19" t="s">
        <v>32</v>
      </c>
      <c r="AC20" s="19"/>
      <c r="AD20" s="19" t="s">
        <v>32</v>
      </c>
      <c r="AE20" s="19"/>
      <c r="AF20" s="19"/>
      <c r="AG20" s="19"/>
      <c r="AH20" s="93">
        <f t="shared" si="1"/>
        <v>6</v>
      </c>
      <c r="AI20" s="136">
        <v>79</v>
      </c>
    </row>
    <row r="21" spans="1:35" ht="24" customHeight="1">
      <c r="A21" s="54"/>
      <c r="B21" s="91"/>
      <c r="C21" s="91"/>
      <c r="D21" s="7" t="s">
        <v>113</v>
      </c>
      <c r="E21" s="5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94"/>
      <c r="AI21" s="19"/>
    </row>
    <row r="22" spans="1:4" ht="24" customHeight="1">
      <c r="A22" s="5"/>
      <c r="B22" s="5"/>
      <c r="C22" s="5"/>
      <c r="D22" s="5"/>
    </row>
    <row r="23" spans="1:4" ht="24" customHeight="1">
      <c r="A23" s="5"/>
      <c r="B23" s="5"/>
      <c r="C23" s="5"/>
      <c r="D23" s="5"/>
    </row>
    <row r="24" spans="1:4" ht="24" customHeight="1">
      <c r="A24" s="5"/>
      <c r="B24" s="5"/>
      <c r="C24" s="5"/>
      <c r="D24" s="5"/>
    </row>
    <row r="25" spans="1:4" ht="24" customHeight="1">
      <c r="A25" s="5"/>
      <c r="B25" s="5"/>
      <c r="C25" s="5"/>
      <c r="D25" s="5"/>
    </row>
    <row r="26" spans="1:4" ht="24" customHeight="1">
      <c r="A26" s="5"/>
      <c r="B26" s="5"/>
      <c r="C26" s="5"/>
      <c r="D26" s="5"/>
    </row>
    <row r="27" spans="1:4" ht="24" customHeight="1">
      <c r="A27" s="5"/>
      <c r="B27" s="5"/>
      <c r="C27" s="5"/>
      <c r="D27" s="5"/>
    </row>
    <row r="28" spans="1:4" ht="24" customHeight="1">
      <c r="A28" s="5"/>
      <c r="B28" s="5"/>
      <c r="C28" s="5"/>
      <c r="D28" s="5"/>
    </row>
    <row r="29" spans="1:4" ht="24" customHeight="1">
      <c r="A29" s="5"/>
      <c r="B29" s="5"/>
      <c r="C29" s="5"/>
      <c r="D29" s="5"/>
    </row>
    <row r="30" spans="1:4" ht="24" customHeight="1">
      <c r="A30" s="5"/>
      <c r="B30" s="5"/>
      <c r="C30" s="5"/>
      <c r="D30" s="5"/>
    </row>
    <row r="31" spans="1:4" ht="24" customHeight="1">
      <c r="A31" s="5"/>
      <c r="B31" s="5"/>
      <c r="C31" s="5"/>
      <c r="D31" s="5"/>
    </row>
    <row r="32" spans="1:4" ht="24" customHeight="1">
      <c r="A32" s="5"/>
      <c r="B32" s="5"/>
      <c r="C32" s="5"/>
      <c r="D32" s="5"/>
    </row>
    <row r="33" spans="1:4" ht="24" customHeight="1">
      <c r="A33" s="5"/>
      <c r="B33" s="5"/>
      <c r="C33" s="5"/>
      <c r="D33" s="5"/>
    </row>
    <row r="34" spans="1:4" ht="24" customHeight="1">
      <c r="A34" s="5"/>
      <c r="B34" s="5"/>
      <c r="C34" s="5"/>
      <c r="D34" s="5"/>
    </row>
    <row r="35" spans="1:4" ht="24" customHeight="1">
      <c r="A35" s="5"/>
      <c r="B35" s="5"/>
      <c r="C35" s="5"/>
      <c r="D35" s="5"/>
    </row>
    <row r="36" spans="1:4" ht="24" customHeight="1">
      <c r="A36" s="5"/>
      <c r="B36" s="5"/>
      <c r="C36" s="5"/>
      <c r="D36" s="5"/>
    </row>
    <row r="37" spans="1:4" ht="15">
      <c r="A37" s="5"/>
      <c r="B37" s="5"/>
      <c r="C37" s="5"/>
      <c r="D37" s="5"/>
    </row>
    <row r="38" ht="15">
      <c r="A38" s="5"/>
    </row>
  </sheetData>
  <sheetProtection/>
  <mergeCells count="20">
    <mergeCell ref="AD7:AE7"/>
    <mergeCell ref="J7:K7"/>
    <mergeCell ref="Z7:AA7"/>
    <mergeCell ref="T7:U7"/>
    <mergeCell ref="B6:B7"/>
    <mergeCell ref="D6:D7"/>
    <mergeCell ref="A6:A7"/>
    <mergeCell ref="R7:S7"/>
    <mergeCell ref="C6:C7"/>
    <mergeCell ref="E6:E7"/>
    <mergeCell ref="AH6:AI6"/>
    <mergeCell ref="X7:Y7"/>
    <mergeCell ref="V7:W7"/>
    <mergeCell ref="F6:AG6"/>
    <mergeCell ref="F7:G7"/>
    <mergeCell ref="P7:Q7"/>
    <mergeCell ref="AB7:AC7"/>
    <mergeCell ref="L7:M7"/>
    <mergeCell ref="N7:O7"/>
    <mergeCell ref="H7:I7"/>
  </mergeCells>
  <printOptions horizontalCentered="1"/>
  <pageMargins left="0.56" right="0.3937007874015748" top="0.97" bottom="0.393700787401574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30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5.140625" style="0" customWidth="1"/>
    <col min="2" max="2" width="18.140625" style="0" bestFit="1" customWidth="1"/>
    <col min="3" max="3" width="23.140625" style="0" customWidth="1"/>
    <col min="4" max="4" width="28.140625" style="0" bestFit="1" customWidth="1"/>
    <col min="5" max="5" width="8.28125" style="0" customWidth="1"/>
    <col min="6" max="6" width="10.140625" style="0" customWidth="1"/>
    <col min="7" max="7" width="12.57421875" style="0" hidden="1" customWidth="1"/>
    <col min="8" max="8" width="8.421875" style="0" customWidth="1"/>
    <col min="9" max="9" width="9.28125" style="0" customWidth="1"/>
    <col min="10" max="10" width="8.00390625" style="0" customWidth="1"/>
    <col min="12" max="12" width="17.00390625" style="0" customWidth="1"/>
  </cols>
  <sheetData>
    <row r="3" spans="2:8" ht="26.25">
      <c r="B3" s="225"/>
      <c r="C3" s="40" t="s">
        <v>35</v>
      </c>
      <c r="D3" s="40"/>
      <c r="E3" s="40"/>
      <c r="F3" s="40"/>
      <c r="G3" s="40"/>
      <c r="H3" s="41"/>
    </row>
    <row r="4" ht="12.75">
      <c r="B4" s="225"/>
    </row>
    <row r="5" spans="2:6" ht="20.25">
      <c r="B5" s="225"/>
      <c r="C5" s="224" t="s">
        <v>36</v>
      </c>
      <c r="D5" s="224"/>
      <c r="E5" s="224"/>
      <c r="F5" s="224"/>
    </row>
    <row r="6" ht="12.75">
      <c r="B6" s="225"/>
    </row>
    <row r="7" spans="2:4" ht="20.25">
      <c r="B7" s="225"/>
      <c r="C7" s="43" t="s">
        <v>55</v>
      </c>
      <c r="D7" t="s">
        <v>83</v>
      </c>
    </row>
    <row r="8" spans="2:3" ht="20.25">
      <c r="B8" s="28"/>
      <c r="C8" s="43"/>
    </row>
    <row r="9" spans="8:10" ht="13.5" thickBot="1">
      <c r="H9" s="100"/>
      <c r="J9" s="100"/>
    </row>
    <row r="10" spans="1:10" ht="12.75" customHeight="1" thickBot="1">
      <c r="A10" s="56"/>
      <c r="B10" s="56"/>
      <c r="C10" s="56"/>
      <c r="D10" s="56"/>
      <c r="E10" s="57"/>
      <c r="F10" s="226" t="s">
        <v>79</v>
      </c>
      <c r="G10" s="227"/>
      <c r="H10" s="227"/>
      <c r="I10" s="227"/>
      <c r="J10" s="228"/>
    </row>
    <row r="11" spans="1:10" ht="30" customHeight="1" thickBot="1">
      <c r="A11" s="72" t="s">
        <v>37</v>
      </c>
      <c r="B11" s="73" t="s">
        <v>38</v>
      </c>
      <c r="C11" s="73" t="s">
        <v>33</v>
      </c>
      <c r="D11" s="73" t="s">
        <v>1</v>
      </c>
      <c r="E11" s="74" t="s">
        <v>74</v>
      </c>
      <c r="F11" s="78" t="s">
        <v>75</v>
      </c>
      <c r="G11" s="79"/>
      <c r="H11" s="80" t="s">
        <v>76</v>
      </c>
      <c r="I11" s="81" t="s">
        <v>77</v>
      </c>
      <c r="J11" s="82" t="s">
        <v>78</v>
      </c>
    </row>
    <row r="12" spans="1:10" ht="24.75" customHeight="1">
      <c r="A12" s="75" t="s">
        <v>20</v>
      </c>
      <c r="B12" s="58" t="s">
        <v>85</v>
      </c>
      <c r="C12" s="58" t="s">
        <v>93</v>
      </c>
      <c r="D12" s="137" t="s">
        <v>195</v>
      </c>
      <c r="E12" s="71" t="s">
        <v>57</v>
      </c>
      <c r="F12" s="115">
        <v>0</v>
      </c>
      <c r="G12" s="100"/>
      <c r="H12" s="113">
        <v>29.19</v>
      </c>
      <c r="I12" s="101">
        <v>0</v>
      </c>
      <c r="J12" s="96">
        <f>SUM(F12:I12)</f>
        <v>29.19</v>
      </c>
    </row>
    <row r="13" spans="1:10" ht="24.75" customHeight="1">
      <c r="A13" s="76" t="s">
        <v>21</v>
      </c>
      <c r="B13" s="60" t="s">
        <v>170</v>
      </c>
      <c r="C13" s="60" t="s">
        <v>98</v>
      </c>
      <c r="D13" s="60" t="s">
        <v>104</v>
      </c>
      <c r="E13" s="67" t="s">
        <v>60</v>
      </c>
      <c r="F13" s="98">
        <v>0</v>
      </c>
      <c r="G13" s="100"/>
      <c r="H13" s="98">
        <v>26.3</v>
      </c>
      <c r="I13" s="101">
        <v>12</v>
      </c>
      <c r="J13" s="96">
        <f>SUM(F13:I13)</f>
        <v>38.3</v>
      </c>
    </row>
    <row r="14" spans="1:10" ht="24.75" customHeight="1">
      <c r="A14" s="76"/>
      <c r="B14" s="59"/>
      <c r="C14" s="59"/>
      <c r="D14" s="60" t="s">
        <v>105</v>
      </c>
      <c r="E14" s="64"/>
      <c r="F14" s="98"/>
      <c r="G14" s="100"/>
      <c r="H14" s="98"/>
      <c r="I14" s="101"/>
      <c r="J14" s="96"/>
    </row>
    <row r="15" spans="1:10" ht="24.75" customHeight="1">
      <c r="A15" s="76" t="s">
        <v>22</v>
      </c>
      <c r="B15" s="59" t="s">
        <v>209</v>
      </c>
      <c r="C15" s="59" t="s">
        <v>213</v>
      </c>
      <c r="D15" s="60" t="s">
        <v>102</v>
      </c>
      <c r="E15" s="66" t="s">
        <v>61</v>
      </c>
      <c r="F15" s="98">
        <v>0</v>
      </c>
      <c r="G15" s="100"/>
      <c r="H15" s="98">
        <v>35.73</v>
      </c>
      <c r="I15" s="101">
        <v>0</v>
      </c>
      <c r="J15" s="96">
        <f aca="true" t="shared" si="0" ref="J15:J22">SUM(F15:I15)</f>
        <v>35.73</v>
      </c>
    </row>
    <row r="16" spans="1:10" ht="24.75" customHeight="1">
      <c r="A16" s="76" t="s">
        <v>23</v>
      </c>
      <c r="B16" s="59" t="s">
        <v>87</v>
      </c>
      <c r="C16" s="59" t="s">
        <v>100</v>
      </c>
      <c r="D16" s="124" t="s">
        <v>198</v>
      </c>
      <c r="E16" s="66" t="s">
        <v>61</v>
      </c>
      <c r="F16" s="98">
        <v>0</v>
      </c>
      <c r="G16" s="100"/>
      <c r="H16" s="98">
        <v>63.07</v>
      </c>
      <c r="I16" s="101">
        <v>0</v>
      </c>
      <c r="J16" s="96">
        <f t="shared" si="0"/>
        <v>63.07</v>
      </c>
    </row>
    <row r="17" spans="1:10" ht="24.75" customHeight="1">
      <c r="A17" s="76" t="s">
        <v>24</v>
      </c>
      <c r="B17" s="62" t="s">
        <v>194</v>
      </c>
      <c r="C17" s="62" t="s">
        <v>99</v>
      </c>
      <c r="D17" s="59" t="s">
        <v>103</v>
      </c>
      <c r="E17" s="67" t="s">
        <v>61</v>
      </c>
      <c r="F17" s="98">
        <v>0</v>
      </c>
      <c r="G17" s="100"/>
      <c r="H17" s="98">
        <v>27.28</v>
      </c>
      <c r="I17" s="101">
        <v>0</v>
      </c>
      <c r="J17" s="96">
        <f t="shared" si="0"/>
        <v>27.28</v>
      </c>
    </row>
    <row r="18" spans="1:10" ht="24.75" customHeight="1">
      <c r="A18" s="76" t="s">
        <v>25</v>
      </c>
      <c r="B18" s="59" t="s">
        <v>88</v>
      </c>
      <c r="C18" s="59" t="s">
        <v>97</v>
      </c>
      <c r="D18" s="59" t="s">
        <v>106</v>
      </c>
      <c r="E18" s="66" t="s">
        <v>61</v>
      </c>
      <c r="F18" s="98">
        <v>0</v>
      </c>
      <c r="G18" s="100"/>
      <c r="H18" s="98">
        <v>51.6</v>
      </c>
      <c r="I18" s="101">
        <v>0</v>
      </c>
      <c r="J18" s="96">
        <f t="shared" si="0"/>
        <v>51.6</v>
      </c>
    </row>
    <row r="19" spans="1:10" ht="24.75" customHeight="1">
      <c r="A19" s="76" t="s">
        <v>26</v>
      </c>
      <c r="B19" s="59" t="s">
        <v>89</v>
      </c>
      <c r="C19" s="59" t="s">
        <v>96</v>
      </c>
      <c r="D19" s="70" t="s">
        <v>56</v>
      </c>
      <c r="E19" s="66" t="s">
        <v>61</v>
      </c>
      <c r="F19" s="98">
        <v>0</v>
      </c>
      <c r="G19" s="100"/>
      <c r="H19" s="98">
        <v>29.68</v>
      </c>
      <c r="I19" s="101">
        <v>24</v>
      </c>
      <c r="J19" s="96">
        <f t="shared" si="0"/>
        <v>53.68</v>
      </c>
    </row>
    <row r="20" spans="1:10" ht="24.75" customHeight="1">
      <c r="A20" s="76" t="s">
        <v>27</v>
      </c>
      <c r="B20" s="59" t="s">
        <v>90</v>
      </c>
      <c r="C20" s="59" t="s">
        <v>95</v>
      </c>
      <c r="D20" s="59" t="s">
        <v>178</v>
      </c>
      <c r="E20" s="66" t="s">
        <v>61</v>
      </c>
      <c r="F20" s="98">
        <v>0</v>
      </c>
      <c r="G20" s="100"/>
      <c r="H20" s="98">
        <v>26.25</v>
      </c>
      <c r="I20" s="101">
        <v>0</v>
      </c>
      <c r="J20" s="96">
        <f t="shared" si="0"/>
        <v>26.25</v>
      </c>
    </row>
    <row r="21" spans="1:10" ht="24.75" customHeight="1">
      <c r="A21" s="76" t="s">
        <v>28</v>
      </c>
      <c r="B21" s="59" t="s">
        <v>85</v>
      </c>
      <c r="C21" s="59" t="s">
        <v>93</v>
      </c>
      <c r="D21" s="59" t="s">
        <v>107</v>
      </c>
      <c r="E21" s="65" t="s">
        <v>61</v>
      </c>
      <c r="F21" s="98">
        <v>0</v>
      </c>
      <c r="G21" s="100"/>
      <c r="H21" s="98">
        <v>22.67</v>
      </c>
      <c r="I21" s="101">
        <v>0</v>
      </c>
      <c r="J21" s="96">
        <f t="shared" si="0"/>
        <v>22.67</v>
      </c>
    </row>
    <row r="22" spans="1:10" ht="24.75" customHeight="1">
      <c r="A22" s="76" t="s">
        <v>29</v>
      </c>
      <c r="B22" s="59" t="s">
        <v>91</v>
      </c>
      <c r="C22" s="59" t="s">
        <v>181</v>
      </c>
      <c r="D22" s="59" t="s">
        <v>108</v>
      </c>
      <c r="E22" s="66" t="s">
        <v>58</v>
      </c>
      <c r="F22" s="98">
        <v>0</v>
      </c>
      <c r="G22" s="100"/>
      <c r="H22" s="98">
        <v>31.76</v>
      </c>
      <c r="I22" s="101">
        <v>12</v>
      </c>
      <c r="J22" s="96">
        <f t="shared" si="0"/>
        <v>43.760000000000005</v>
      </c>
    </row>
    <row r="23" spans="1:10" ht="24.75" customHeight="1">
      <c r="A23" s="76"/>
      <c r="B23" s="64"/>
      <c r="C23" s="64"/>
      <c r="D23" s="59" t="s">
        <v>109</v>
      </c>
      <c r="E23" s="66"/>
      <c r="F23" s="99"/>
      <c r="G23" s="100"/>
      <c r="H23" s="101"/>
      <c r="I23" s="101"/>
      <c r="J23" s="96"/>
    </row>
    <row r="24" spans="1:10" ht="24.75" customHeight="1">
      <c r="A24" s="76"/>
      <c r="F24" s="99"/>
      <c r="G24" s="100"/>
      <c r="H24" s="101"/>
      <c r="I24" s="101"/>
      <c r="J24" s="96"/>
    </row>
    <row r="25" spans="1:17" ht="24.75" customHeight="1" thickBot="1">
      <c r="A25" s="63"/>
      <c r="F25" s="55"/>
      <c r="J25" s="28"/>
      <c r="L25" s="231" t="s">
        <v>159</v>
      </c>
      <c r="M25" s="231"/>
      <c r="N25" s="231"/>
      <c r="O25" s="231"/>
      <c r="P25" s="231"/>
      <c r="Q25" s="231"/>
    </row>
    <row r="26" spans="10:17" ht="34.5" customHeight="1">
      <c r="J26" s="28"/>
      <c r="L26" s="229" t="s">
        <v>144</v>
      </c>
      <c r="M26" s="229" t="s">
        <v>145</v>
      </c>
      <c r="N26" s="229" t="s">
        <v>146</v>
      </c>
      <c r="O26" s="229" t="s">
        <v>147</v>
      </c>
      <c r="P26" s="102" t="s">
        <v>148</v>
      </c>
      <c r="Q26" s="102" t="s">
        <v>149</v>
      </c>
    </row>
    <row r="27" spans="4:17" ht="24.75" customHeight="1" thickBot="1">
      <c r="D27" s="21"/>
      <c r="J27" s="28"/>
      <c r="L27" s="230"/>
      <c r="M27" s="230"/>
      <c r="N27" s="230"/>
      <c r="O27" s="230"/>
      <c r="P27" s="103" t="s">
        <v>1</v>
      </c>
      <c r="Q27" s="103" t="s">
        <v>150</v>
      </c>
    </row>
    <row r="28" spans="10:17" ht="24.75" customHeight="1" thickBot="1">
      <c r="J28" s="28"/>
      <c r="L28" s="104" t="s">
        <v>142</v>
      </c>
      <c r="M28" s="105" t="s">
        <v>151</v>
      </c>
      <c r="N28" s="105" t="s">
        <v>152</v>
      </c>
      <c r="O28" s="106" t="s">
        <v>153</v>
      </c>
      <c r="P28" s="105">
        <v>15</v>
      </c>
      <c r="Q28" s="105">
        <v>14</v>
      </c>
    </row>
    <row r="29" spans="10:17" ht="24.75" customHeight="1" thickBot="1">
      <c r="J29" s="28"/>
      <c r="L29" s="104" t="s">
        <v>154</v>
      </c>
      <c r="M29" s="105" t="s">
        <v>155</v>
      </c>
      <c r="N29" s="105" t="s">
        <v>156</v>
      </c>
      <c r="O29" s="106" t="s">
        <v>75</v>
      </c>
      <c r="P29" s="105">
        <v>7</v>
      </c>
      <c r="Q29" s="105">
        <v>6</v>
      </c>
    </row>
    <row r="30" spans="12:17" ht="24.75" customHeight="1" thickBot="1">
      <c r="L30" s="104" t="s">
        <v>143</v>
      </c>
      <c r="M30" s="105" t="s">
        <v>157</v>
      </c>
      <c r="N30" s="105" t="s">
        <v>158</v>
      </c>
      <c r="O30" s="106" t="s">
        <v>153</v>
      </c>
      <c r="P30" s="105">
        <v>14</v>
      </c>
      <c r="Q30" s="105">
        <v>13</v>
      </c>
    </row>
  </sheetData>
  <sheetProtection/>
  <mergeCells count="8">
    <mergeCell ref="O26:O27"/>
    <mergeCell ref="L25:Q25"/>
    <mergeCell ref="C5:F5"/>
    <mergeCell ref="B3:B7"/>
    <mergeCell ref="F10:J10"/>
    <mergeCell ref="L26:L27"/>
    <mergeCell ref="M26:M27"/>
    <mergeCell ref="N26:N27"/>
  </mergeCell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G11" sqref="G11:G21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19.7109375" style="0" customWidth="1"/>
    <col min="4" max="4" width="28.57421875" style="0" customWidth="1"/>
    <col min="5" max="5" width="10.00390625" style="0" customWidth="1"/>
    <col min="6" max="7" width="12.7109375" style="0" customWidth="1"/>
    <col min="8" max="8" width="27.421875" style="0" customWidth="1"/>
    <col min="9" max="9" width="14.28125" style="0" customWidth="1"/>
  </cols>
  <sheetData>
    <row r="1" spans="1:8" ht="12.75">
      <c r="A1" s="21"/>
      <c r="B1" s="21"/>
      <c r="C1" s="21"/>
      <c r="D1" s="21"/>
      <c r="E1" s="21"/>
      <c r="F1" s="21"/>
      <c r="G1" s="21"/>
      <c r="H1" s="21"/>
    </row>
    <row r="2" spans="1:8" ht="12.75">
      <c r="A2" s="21"/>
      <c r="B2" s="206"/>
      <c r="C2" s="21"/>
      <c r="D2" s="21"/>
      <c r="E2" s="21"/>
      <c r="F2" s="21"/>
      <c r="G2" s="21"/>
      <c r="H2" s="21"/>
    </row>
    <row r="3" spans="1:13" ht="26.25">
      <c r="A3" s="21"/>
      <c r="B3" s="206"/>
      <c r="C3" s="232" t="s">
        <v>35</v>
      </c>
      <c r="D3" s="233"/>
      <c r="E3" s="233"/>
      <c r="F3" s="233"/>
      <c r="G3" s="233"/>
      <c r="H3" s="233"/>
      <c r="I3" s="24"/>
      <c r="J3" s="25"/>
      <c r="K3" s="25"/>
      <c r="L3" s="25"/>
      <c r="M3" s="25"/>
    </row>
    <row r="4" spans="1:13" ht="12.75" customHeight="1">
      <c r="A4" s="21"/>
      <c r="B4" s="206"/>
      <c r="C4" s="23"/>
      <c r="D4" s="23"/>
      <c r="E4" s="23"/>
      <c r="F4" s="23"/>
      <c r="G4" s="23"/>
      <c r="H4" s="23"/>
      <c r="I4" s="24"/>
      <c r="J4" s="25"/>
      <c r="K4" s="25"/>
      <c r="L4" s="25"/>
      <c r="M4" s="25"/>
    </row>
    <row r="5" spans="1:13" ht="20.25">
      <c r="A5" s="21"/>
      <c r="B5" s="206"/>
      <c r="C5" s="42" t="s">
        <v>36</v>
      </c>
      <c r="D5" s="23"/>
      <c r="E5" s="23"/>
      <c r="F5" s="23"/>
      <c r="G5" s="23"/>
      <c r="H5" s="23"/>
      <c r="I5" s="24"/>
      <c r="J5" s="25"/>
      <c r="K5" s="25"/>
      <c r="L5" s="25"/>
      <c r="M5" s="25"/>
    </row>
    <row r="6" spans="1:5" ht="12.75">
      <c r="A6" s="21"/>
      <c r="B6" s="206"/>
      <c r="C6" s="21"/>
      <c r="D6" s="21"/>
      <c r="E6" s="21"/>
    </row>
    <row r="7" spans="1:4" ht="20.25">
      <c r="A7" s="21"/>
      <c r="B7" s="206"/>
      <c r="C7" s="33" t="s">
        <v>53</v>
      </c>
      <c r="D7" s="21"/>
    </row>
    <row r="8" spans="1:5" ht="12.75">
      <c r="A8" s="21"/>
      <c r="B8" s="21"/>
      <c r="C8" s="45" t="s">
        <v>169</v>
      </c>
      <c r="D8" s="21" t="s">
        <v>83</v>
      </c>
      <c r="E8" s="21"/>
    </row>
    <row r="9" spans="1:5" ht="13.5" thickBot="1">
      <c r="A9" s="34"/>
      <c r="B9" s="34"/>
      <c r="C9" s="34"/>
      <c r="D9" s="34"/>
      <c r="E9" s="34"/>
    </row>
    <row r="10" spans="1:8" ht="30" customHeight="1" thickBot="1">
      <c r="A10" s="72" t="s">
        <v>37</v>
      </c>
      <c r="B10" s="73" t="s">
        <v>38</v>
      </c>
      <c r="C10" s="73" t="s">
        <v>33</v>
      </c>
      <c r="D10" s="73" t="s">
        <v>1</v>
      </c>
      <c r="E10" s="74" t="s">
        <v>74</v>
      </c>
      <c r="F10" s="37" t="s">
        <v>10</v>
      </c>
      <c r="G10" s="97" t="s">
        <v>141</v>
      </c>
      <c r="H10" s="38" t="s">
        <v>54</v>
      </c>
    </row>
    <row r="11" spans="1:9" ht="24.75" customHeight="1">
      <c r="A11" s="75" t="s">
        <v>20</v>
      </c>
      <c r="B11" s="58" t="s">
        <v>85</v>
      </c>
      <c r="C11" s="58" t="s">
        <v>93</v>
      </c>
      <c r="D11" s="137" t="s">
        <v>193</v>
      </c>
      <c r="E11" s="107" t="s">
        <v>57</v>
      </c>
      <c r="F11" s="113">
        <v>8</v>
      </c>
      <c r="G11" s="113">
        <v>29.19</v>
      </c>
      <c r="H11" s="112"/>
      <c r="I11" s="28"/>
    </row>
    <row r="12" spans="1:9" ht="24.75" customHeight="1">
      <c r="A12" s="76" t="s">
        <v>21</v>
      </c>
      <c r="B12" s="60" t="s">
        <v>170</v>
      </c>
      <c r="C12" s="60" t="s">
        <v>98</v>
      </c>
      <c r="D12" s="60" t="s">
        <v>104</v>
      </c>
      <c r="E12" s="109" t="s">
        <v>60</v>
      </c>
      <c r="F12" s="98">
        <v>7</v>
      </c>
      <c r="G12" s="98">
        <v>26.3</v>
      </c>
      <c r="H12" s="50"/>
      <c r="I12" s="28"/>
    </row>
    <row r="13" spans="1:9" ht="24.75" customHeight="1">
      <c r="A13" s="76"/>
      <c r="B13" s="59"/>
      <c r="C13" s="59"/>
      <c r="D13" s="60" t="s">
        <v>105</v>
      </c>
      <c r="E13" s="110"/>
      <c r="F13" s="98"/>
      <c r="G13" s="98"/>
      <c r="H13" s="50"/>
      <c r="I13" s="28"/>
    </row>
    <row r="14" spans="1:9" ht="24.75" customHeight="1">
      <c r="A14" s="76" t="s">
        <v>22</v>
      </c>
      <c r="B14" s="59" t="s">
        <v>209</v>
      </c>
      <c r="C14" s="59" t="s">
        <v>213</v>
      </c>
      <c r="D14" s="60" t="s">
        <v>102</v>
      </c>
      <c r="E14" s="108" t="s">
        <v>61</v>
      </c>
      <c r="F14" s="98">
        <v>8</v>
      </c>
      <c r="G14" s="98">
        <v>35.73</v>
      </c>
      <c r="H14" s="50"/>
      <c r="I14" s="28"/>
    </row>
    <row r="15" spans="1:9" ht="24.75" customHeight="1">
      <c r="A15" s="76" t="s">
        <v>23</v>
      </c>
      <c r="B15" s="59" t="s">
        <v>87</v>
      </c>
      <c r="C15" s="59" t="s">
        <v>100</v>
      </c>
      <c r="D15" s="124" t="s">
        <v>199</v>
      </c>
      <c r="E15" s="108" t="s">
        <v>61</v>
      </c>
      <c r="F15" s="98">
        <v>8</v>
      </c>
      <c r="G15" s="98">
        <v>63.07</v>
      </c>
      <c r="H15" s="50" t="s">
        <v>216</v>
      </c>
      <c r="I15" s="28"/>
    </row>
    <row r="16" spans="1:9" ht="24.75" customHeight="1">
      <c r="A16" s="76" t="s">
        <v>24</v>
      </c>
      <c r="B16" s="62" t="s">
        <v>176</v>
      </c>
      <c r="C16" s="62" t="s">
        <v>99</v>
      </c>
      <c r="D16" s="59" t="s">
        <v>103</v>
      </c>
      <c r="E16" s="109" t="s">
        <v>61</v>
      </c>
      <c r="F16" s="98">
        <v>7</v>
      </c>
      <c r="G16" s="98">
        <v>27.28</v>
      </c>
      <c r="H16" s="50"/>
      <c r="I16" s="28"/>
    </row>
    <row r="17" spans="1:9" ht="24.75" customHeight="1">
      <c r="A17" s="76" t="s">
        <v>25</v>
      </c>
      <c r="B17" s="59" t="s">
        <v>88</v>
      </c>
      <c r="C17" s="59" t="s">
        <v>97</v>
      </c>
      <c r="D17" s="59" t="s">
        <v>106</v>
      </c>
      <c r="E17" s="108" t="s">
        <v>61</v>
      </c>
      <c r="F17" s="98">
        <v>10</v>
      </c>
      <c r="G17" s="98">
        <v>51.6</v>
      </c>
      <c r="H17" s="50"/>
      <c r="I17" s="28"/>
    </row>
    <row r="18" spans="1:9" ht="24.75" customHeight="1">
      <c r="A18" s="76" t="s">
        <v>26</v>
      </c>
      <c r="B18" s="59" t="s">
        <v>89</v>
      </c>
      <c r="C18" s="59" t="s">
        <v>96</v>
      </c>
      <c r="D18" s="61" t="s">
        <v>196</v>
      </c>
      <c r="E18" s="108" t="s">
        <v>61</v>
      </c>
      <c r="F18" s="98">
        <v>7</v>
      </c>
      <c r="G18" s="98">
        <v>29.68</v>
      </c>
      <c r="H18" s="50"/>
      <c r="I18" s="28"/>
    </row>
    <row r="19" spans="1:9" ht="24.75" customHeight="1">
      <c r="A19" s="76" t="s">
        <v>27</v>
      </c>
      <c r="B19" s="59" t="s">
        <v>90</v>
      </c>
      <c r="C19" s="59" t="s">
        <v>95</v>
      </c>
      <c r="D19" s="59" t="s">
        <v>177</v>
      </c>
      <c r="E19" s="108" t="s">
        <v>61</v>
      </c>
      <c r="F19" s="98">
        <v>7</v>
      </c>
      <c r="G19" s="98">
        <v>26.25</v>
      </c>
      <c r="H19" s="50"/>
      <c r="I19" s="28"/>
    </row>
    <row r="20" spans="1:9" ht="24.75" customHeight="1">
      <c r="A20" s="76" t="s">
        <v>28</v>
      </c>
      <c r="B20" s="59" t="s">
        <v>85</v>
      </c>
      <c r="C20" s="59" t="s">
        <v>93</v>
      </c>
      <c r="D20" s="59" t="s">
        <v>107</v>
      </c>
      <c r="E20" s="111" t="s">
        <v>61</v>
      </c>
      <c r="F20" s="98">
        <v>7</v>
      </c>
      <c r="G20" s="98">
        <v>22.67</v>
      </c>
      <c r="H20" s="50"/>
      <c r="I20" s="28"/>
    </row>
    <row r="21" spans="1:9" ht="24.75" customHeight="1">
      <c r="A21" s="76" t="s">
        <v>29</v>
      </c>
      <c r="B21" s="59" t="s">
        <v>91</v>
      </c>
      <c r="C21" s="59" t="s">
        <v>181</v>
      </c>
      <c r="D21" s="59" t="s">
        <v>108</v>
      </c>
      <c r="E21" s="108" t="s">
        <v>58</v>
      </c>
      <c r="F21" s="98">
        <v>8</v>
      </c>
      <c r="G21" s="98">
        <v>31.76</v>
      </c>
      <c r="H21" s="50"/>
      <c r="I21" s="28"/>
    </row>
    <row r="22" spans="1:9" ht="24.75" customHeight="1">
      <c r="A22" s="76"/>
      <c r="B22" s="64"/>
      <c r="C22" s="64"/>
      <c r="D22" s="59" t="s">
        <v>109</v>
      </c>
      <c r="E22" s="108"/>
      <c r="F22" s="147"/>
      <c r="G22" s="98"/>
      <c r="H22" s="50"/>
      <c r="I22" s="28"/>
    </row>
    <row r="23" spans="1:9" ht="24.75" customHeight="1">
      <c r="A23" s="76"/>
      <c r="F23" s="50"/>
      <c r="G23" s="98"/>
      <c r="H23" s="50"/>
      <c r="I23" s="28"/>
    </row>
    <row r="24" spans="1:9" ht="24.75" customHeight="1">
      <c r="A24" s="63"/>
      <c r="F24" s="114"/>
      <c r="G24" s="114"/>
      <c r="H24" s="114"/>
      <c r="I24" s="28"/>
    </row>
    <row r="25" spans="1:5" ht="12.75">
      <c r="A25" s="68"/>
      <c r="B25" s="68"/>
      <c r="C25" s="68"/>
      <c r="D25" s="68"/>
      <c r="E25" s="68"/>
    </row>
  </sheetData>
  <sheetProtection/>
  <mergeCells count="2">
    <mergeCell ref="C3:H3"/>
    <mergeCell ref="B2:B7"/>
  </mergeCells>
  <printOptions/>
  <pageMargins left="0.85" right="0.43" top="0.54" bottom="1" header="0.5" footer="0.5"/>
  <pageSetup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4">
      <selection activeCell="I11" sqref="I11:I21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18.28125" style="0" customWidth="1"/>
    <col min="4" max="4" width="26.00390625" style="0" customWidth="1"/>
    <col min="5" max="5" width="8.57421875" style="0" customWidth="1"/>
    <col min="6" max="6" width="14.7109375" style="0" customWidth="1"/>
    <col min="7" max="7" width="12.8515625" style="0" customWidth="1"/>
    <col min="8" max="8" width="14.00390625" style="0" customWidth="1"/>
    <col min="9" max="9" width="16.57421875" style="0" customWidth="1"/>
  </cols>
  <sheetData>
    <row r="3" spans="2:7" ht="26.25">
      <c r="B3" s="225"/>
      <c r="C3" s="232" t="s">
        <v>35</v>
      </c>
      <c r="D3" s="234"/>
      <c r="E3" s="234"/>
      <c r="F3" s="234"/>
      <c r="G3" s="234"/>
    </row>
    <row r="4" spans="2:7" ht="12.75">
      <c r="B4" s="225"/>
      <c r="C4" s="41"/>
      <c r="D4" s="41"/>
      <c r="E4" s="41"/>
      <c r="F4" s="41"/>
      <c r="G4" s="41"/>
    </row>
    <row r="5" spans="2:7" ht="20.25">
      <c r="B5" s="225"/>
      <c r="C5" s="235" t="s">
        <v>36</v>
      </c>
      <c r="D5" s="234"/>
      <c r="E5" s="234"/>
      <c r="F5" s="234"/>
      <c r="G5" s="234"/>
    </row>
    <row r="6" spans="2:9" ht="12.75">
      <c r="B6" s="225"/>
      <c r="I6" t="s">
        <v>166</v>
      </c>
    </row>
    <row r="7" spans="2:8" ht="20.25">
      <c r="B7" s="225"/>
      <c r="C7" s="43" t="s">
        <v>50</v>
      </c>
      <c r="D7" t="s">
        <v>83</v>
      </c>
      <c r="F7" s="28">
        <v>1</v>
      </c>
      <c r="G7" s="28">
        <v>1</v>
      </c>
      <c r="H7" t="s">
        <v>160</v>
      </c>
    </row>
    <row r="8" spans="6:8" ht="12.75">
      <c r="F8" s="28">
        <v>7</v>
      </c>
      <c r="G8" s="28">
        <v>7</v>
      </c>
      <c r="H8" t="s">
        <v>161</v>
      </c>
    </row>
    <row r="9" spans="6:9" ht="13.5" thickBot="1">
      <c r="F9" s="101">
        <f>(F7/F8*60)</f>
        <v>8.571428571428571</v>
      </c>
      <c r="G9" s="101">
        <f>(G7/G8*60)</f>
        <v>8.571428571428571</v>
      </c>
      <c r="H9" t="s">
        <v>164</v>
      </c>
      <c r="I9" t="s">
        <v>191</v>
      </c>
    </row>
    <row r="10" spans="1:9" s="44" customFormat="1" ht="30" customHeight="1" thickBot="1">
      <c r="A10" s="72" t="s">
        <v>37</v>
      </c>
      <c r="B10" s="73" t="s">
        <v>38</v>
      </c>
      <c r="C10" s="73" t="s">
        <v>33</v>
      </c>
      <c r="D10" s="73" t="s">
        <v>1</v>
      </c>
      <c r="E10" s="74" t="s">
        <v>74</v>
      </c>
      <c r="F10" s="36" t="s">
        <v>51</v>
      </c>
      <c r="G10" s="37" t="s">
        <v>52</v>
      </c>
      <c r="H10" s="37" t="s">
        <v>80</v>
      </c>
      <c r="I10" s="38" t="s">
        <v>49</v>
      </c>
    </row>
    <row r="11" spans="1:9" ht="24.75" customHeight="1">
      <c r="A11" s="75" t="s">
        <v>20</v>
      </c>
      <c r="B11" s="58" t="s">
        <v>85</v>
      </c>
      <c r="C11" s="58" t="s">
        <v>93</v>
      </c>
      <c r="D11" s="137" t="s">
        <v>195</v>
      </c>
      <c r="E11" s="71" t="s">
        <v>57</v>
      </c>
      <c r="F11" s="113">
        <v>11.22</v>
      </c>
      <c r="G11" s="100">
        <v>11.34</v>
      </c>
      <c r="H11" s="113">
        <v>14</v>
      </c>
      <c r="I11" s="115">
        <v>0</v>
      </c>
    </row>
    <row r="12" spans="1:9" ht="24.75" customHeight="1">
      <c r="A12" s="76" t="s">
        <v>21</v>
      </c>
      <c r="B12" s="60" t="s">
        <v>170</v>
      </c>
      <c r="C12" s="60" t="s">
        <v>98</v>
      </c>
      <c r="D12" s="60" t="s">
        <v>104</v>
      </c>
      <c r="E12" s="67" t="s">
        <v>60</v>
      </c>
      <c r="F12" s="98">
        <v>11.29</v>
      </c>
      <c r="G12" s="100">
        <v>11.41</v>
      </c>
      <c r="H12" s="98">
        <v>12</v>
      </c>
      <c r="I12" s="98">
        <v>0</v>
      </c>
    </row>
    <row r="13" spans="1:9" ht="24.75" customHeight="1">
      <c r="A13" s="76" t="s">
        <v>22</v>
      </c>
      <c r="B13" s="59"/>
      <c r="C13" s="59"/>
      <c r="D13" s="60" t="s">
        <v>105</v>
      </c>
      <c r="E13" s="64"/>
      <c r="F13" s="98"/>
      <c r="G13" s="100"/>
      <c r="H13" s="98"/>
      <c r="I13" s="98"/>
    </row>
    <row r="14" spans="1:9" ht="24.75" customHeight="1">
      <c r="A14" s="76" t="s">
        <v>23</v>
      </c>
      <c r="B14" s="59" t="s">
        <v>209</v>
      </c>
      <c r="C14" s="59" t="s">
        <v>213</v>
      </c>
      <c r="D14" s="60" t="s">
        <v>102</v>
      </c>
      <c r="E14" s="66" t="s">
        <v>61</v>
      </c>
      <c r="F14" s="98">
        <v>11.4</v>
      </c>
      <c r="G14" s="100">
        <v>11.54</v>
      </c>
      <c r="H14" s="98">
        <v>14</v>
      </c>
      <c r="I14" s="98">
        <v>0</v>
      </c>
    </row>
    <row r="15" spans="1:9" ht="24.75" customHeight="1">
      <c r="A15" s="76" t="s">
        <v>24</v>
      </c>
      <c r="B15" s="59" t="s">
        <v>87</v>
      </c>
      <c r="C15" s="59" t="s">
        <v>100</v>
      </c>
      <c r="D15" s="124" t="s">
        <v>200</v>
      </c>
      <c r="E15" s="66" t="s">
        <v>57</v>
      </c>
      <c r="F15" s="98">
        <v>11.5</v>
      </c>
      <c r="G15" s="100">
        <v>12.01</v>
      </c>
      <c r="H15" s="98">
        <v>11</v>
      </c>
      <c r="I15" s="98">
        <v>0</v>
      </c>
    </row>
    <row r="16" spans="1:9" ht="24.75" customHeight="1">
      <c r="A16" s="76" t="s">
        <v>25</v>
      </c>
      <c r="B16" s="62" t="s">
        <v>176</v>
      </c>
      <c r="C16" s="62" t="s">
        <v>99</v>
      </c>
      <c r="D16" s="59" t="s">
        <v>103</v>
      </c>
      <c r="E16" s="67" t="s">
        <v>61</v>
      </c>
      <c r="F16" s="98">
        <v>12.01</v>
      </c>
      <c r="G16" s="100">
        <v>12.16</v>
      </c>
      <c r="H16" s="98">
        <v>15</v>
      </c>
      <c r="I16" s="98">
        <v>0</v>
      </c>
    </row>
    <row r="17" spans="1:9" ht="24.75" customHeight="1">
      <c r="A17" s="77"/>
      <c r="B17" s="59" t="s">
        <v>88</v>
      </c>
      <c r="C17" s="59" t="s">
        <v>97</v>
      </c>
      <c r="D17" s="59" t="s">
        <v>106</v>
      </c>
      <c r="E17" s="66" t="s">
        <v>61</v>
      </c>
      <c r="F17" s="98">
        <v>12.1</v>
      </c>
      <c r="G17" s="100">
        <v>12.1</v>
      </c>
      <c r="H17" s="98">
        <v>12</v>
      </c>
      <c r="I17" s="98">
        <v>0</v>
      </c>
    </row>
    <row r="18" spans="1:9" ht="24.75" customHeight="1">
      <c r="A18" s="76" t="s">
        <v>26</v>
      </c>
      <c r="B18" s="59" t="s">
        <v>89</v>
      </c>
      <c r="C18" s="59" t="s">
        <v>96</v>
      </c>
      <c r="D18" s="61" t="s">
        <v>196</v>
      </c>
      <c r="E18" s="66" t="s">
        <v>61</v>
      </c>
      <c r="F18" s="98">
        <v>12.18</v>
      </c>
      <c r="G18" s="100">
        <v>12.31</v>
      </c>
      <c r="H18" s="98">
        <v>13</v>
      </c>
      <c r="I18" s="98">
        <v>0</v>
      </c>
    </row>
    <row r="19" spans="1:9" ht="24.75" customHeight="1">
      <c r="A19" s="76" t="s">
        <v>27</v>
      </c>
      <c r="B19" s="59" t="s">
        <v>90</v>
      </c>
      <c r="C19" s="59" t="s">
        <v>95</v>
      </c>
      <c r="D19" s="59" t="s">
        <v>178</v>
      </c>
      <c r="E19" s="66" t="s">
        <v>57</v>
      </c>
      <c r="F19" s="98">
        <v>12.31</v>
      </c>
      <c r="G19" s="100">
        <v>12.41</v>
      </c>
      <c r="H19" s="98">
        <v>10</v>
      </c>
      <c r="I19" s="98">
        <v>0</v>
      </c>
    </row>
    <row r="20" spans="1:9" ht="24.75" customHeight="1">
      <c r="A20" s="76" t="s">
        <v>28</v>
      </c>
      <c r="B20" s="59" t="s">
        <v>85</v>
      </c>
      <c r="C20" s="59" t="s">
        <v>93</v>
      </c>
      <c r="D20" s="59" t="s">
        <v>107</v>
      </c>
      <c r="E20" s="65" t="s">
        <v>61</v>
      </c>
      <c r="F20" s="98">
        <v>12.41</v>
      </c>
      <c r="G20" s="100">
        <v>12.55</v>
      </c>
      <c r="H20" s="98">
        <v>14</v>
      </c>
      <c r="I20" s="98">
        <v>0</v>
      </c>
    </row>
    <row r="21" spans="1:9" ht="24.75" customHeight="1">
      <c r="A21" s="76" t="s">
        <v>29</v>
      </c>
      <c r="B21" s="59" t="s">
        <v>91</v>
      </c>
      <c r="C21" s="59" t="s">
        <v>181</v>
      </c>
      <c r="D21" s="59" t="s">
        <v>108</v>
      </c>
      <c r="E21" s="66" t="s">
        <v>58</v>
      </c>
      <c r="F21" s="98">
        <v>12.49</v>
      </c>
      <c r="G21" s="100">
        <v>13.02</v>
      </c>
      <c r="H21" s="98">
        <v>13</v>
      </c>
      <c r="I21" s="98">
        <v>0</v>
      </c>
    </row>
    <row r="22" spans="1:9" ht="24.75" customHeight="1">
      <c r="A22" s="76" t="s">
        <v>30</v>
      </c>
      <c r="B22" s="64"/>
      <c r="C22" s="64"/>
      <c r="D22" s="59" t="s">
        <v>109</v>
      </c>
      <c r="E22" s="66"/>
      <c r="F22" s="50"/>
      <c r="G22" s="50"/>
      <c r="H22" s="50"/>
      <c r="I22" s="98"/>
    </row>
    <row r="23" spans="1:9" ht="24.75" customHeight="1">
      <c r="A23" s="76" t="s">
        <v>31</v>
      </c>
      <c r="F23" s="50"/>
      <c r="G23" s="50"/>
      <c r="H23" s="50"/>
      <c r="I23" s="98"/>
    </row>
    <row r="24" spans="1:9" ht="24.75" customHeight="1">
      <c r="A24" s="63"/>
      <c r="F24" s="50"/>
      <c r="G24" s="50"/>
      <c r="H24" s="50"/>
      <c r="I24" s="50"/>
    </row>
  </sheetData>
  <sheetProtection/>
  <mergeCells count="3">
    <mergeCell ref="C3:G3"/>
    <mergeCell ref="C5:G5"/>
    <mergeCell ref="B3:B7"/>
  </mergeCells>
  <printOptions/>
  <pageMargins left="0.57" right="0.37" top="0.36" bottom="0.5" header="0.52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K16" sqref="K16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17.00390625" style="0" customWidth="1"/>
    <col min="4" max="4" width="28.8515625" style="0" customWidth="1"/>
    <col min="5" max="5" width="11.00390625" style="0" customWidth="1"/>
    <col min="6" max="6" width="10.140625" style="100" customWidth="1"/>
    <col min="7" max="8" width="10.140625" style="0" customWidth="1"/>
    <col min="9" max="9" width="15.00390625" style="0" customWidth="1"/>
  </cols>
  <sheetData>
    <row r="1" spans="1:9" ht="12.75">
      <c r="A1" s="21"/>
      <c r="B1" s="21"/>
      <c r="C1" s="21"/>
      <c r="D1" s="21"/>
      <c r="E1" s="21"/>
      <c r="F1" s="142"/>
      <c r="G1" s="21"/>
      <c r="H1" s="21"/>
      <c r="I1" s="21"/>
    </row>
    <row r="2" spans="1:9" ht="12.75">
      <c r="A2" s="21"/>
      <c r="B2" s="21"/>
      <c r="C2" s="21"/>
      <c r="D2" s="21"/>
      <c r="E2" s="21"/>
      <c r="F2" s="142"/>
      <c r="G2" s="21"/>
      <c r="H2" s="21"/>
      <c r="I2" s="21"/>
    </row>
    <row r="3" spans="1:9" ht="26.25">
      <c r="A3" s="21"/>
      <c r="B3" s="206"/>
      <c r="C3" s="22" t="s">
        <v>35</v>
      </c>
      <c r="D3" s="23"/>
      <c r="E3" s="23"/>
      <c r="F3" s="143"/>
      <c r="G3" s="23"/>
      <c r="H3" s="21"/>
      <c r="I3" s="21"/>
    </row>
    <row r="4" spans="1:9" ht="12.75">
      <c r="A4" s="21"/>
      <c r="B4" s="206"/>
      <c r="C4" s="23"/>
      <c r="D4" s="23"/>
      <c r="E4" s="23"/>
      <c r="F4" s="143"/>
      <c r="G4" s="23"/>
      <c r="H4" s="21"/>
      <c r="I4" s="21"/>
    </row>
    <row r="5" spans="1:9" ht="20.25">
      <c r="A5" s="21"/>
      <c r="B5" s="206"/>
      <c r="C5" s="26" t="s">
        <v>36</v>
      </c>
      <c r="D5" s="23"/>
      <c r="E5" s="23"/>
      <c r="F5" s="143"/>
      <c r="G5" s="23"/>
      <c r="H5" s="21"/>
      <c r="I5" s="21"/>
    </row>
    <row r="6" spans="1:11" ht="12.75">
      <c r="A6" s="21"/>
      <c r="B6" s="206"/>
      <c r="C6" s="21"/>
      <c r="D6" s="21"/>
      <c r="E6" s="21"/>
      <c r="F6" s="142"/>
      <c r="G6" s="46"/>
      <c r="H6" s="28" t="s">
        <v>162</v>
      </c>
      <c r="I6" s="28" t="s">
        <v>163</v>
      </c>
      <c r="J6" s="21"/>
      <c r="K6" s="28"/>
    </row>
    <row r="7" spans="1:11" ht="20.25">
      <c r="A7" s="21"/>
      <c r="B7" s="206"/>
      <c r="C7" s="33" t="s">
        <v>165</v>
      </c>
      <c r="D7" s="21" t="s">
        <v>83</v>
      </c>
      <c r="E7" s="21"/>
      <c r="F7" s="144"/>
      <c r="G7" s="46" t="s">
        <v>192</v>
      </c>
      <c r="H7">
        <v>5</v>
      </c>
      <c r="I7">
        <v>5</v>
      </c>
      <c r="J7" s="21" t="s">
        <v>160</v>
      </c>
      <c r="K7" s="28" t="s">
        <v>168</v>
      </c>
    </row>
    <row r="8" spans="1:10" ht="12.75">
      <c r="A8" s="21"/>
      <c r="B8" s="21"/>
      <c r="C8" s="21"/>
      <c r="D8" s="21"/>
      <c r="E8" s="21"/>
      <c r="F8" s="142"/>
      <c r="G8" s="21"/>
      <c r="H8">
        <v>15</v>
      </c>
      <c r="I8">
        <v>15</v>
      </c>
      <c r="J8" s="21" t="s">
        <v>161</v>
      </c>
    </row>
    <row r="9" spans="1:11" ht="13.5" thickBot="1">
      <c r="A9" s="21"/>
      <c r="B9" s="21"/>
      <c r="C9" s="21"/>
      <c r="D9" s="21"/>
      <c r="E9" s="21"/>
      <c r="F9" s="142"/>
      <c r="G9" s="46" t="s">
        <v>167</v>
      </c>
      <c r="H9" s="100">
        <f>(H7/H8*60)</f>
        <v>20</v>
      </c>
      <c r="I9" s="100">
        <f>(I7/I8*60)</f>
        <v>20</v>
      </c>
      <c r="J9" s="34" t="s">
        <v>164</v>
      </c>
      <c r="K9" s="28">
        <v>29</v>
      </c>
    </row>
    <row r="10" spans="1:9" s="39" customFormat="1" ht="30" customHeight="1" thickBot="1">
      <c r="A10" s="36" t="s">
        <v>43</v>
      </c>
      <c r="B10" s="37" t="s">
        <v>38</v>
      </c>
      <c r="C10" s="37" t="s">
        <v>33</v>
      </c>
      <c r="D10" s="37" t="s">
        <v>1</v>
      </c>
      <c r="E10" s="37" t="s">
        <v>74</v>
      </c>
      <c r="F10" s="145" t="s">
        <v>81</v>
      </c>
      <c r="G10" s="37" t="s">
        <v>82</v>
      </c>
      <c r="H10" s="37" t="s">
        <v>48</v>
      </c>
      <c r="I10" s="38" t="s">
        <v>49</v>
      </c>
    </row>
    <row r="11" spans="1:9" s="28" customFormat="1" ht="24.75" customHeight="1">
      <c r="A11" s="138" t="s">
        <v>20</v>
      </c>
      <c r="B11" s="139" t="s">
        <v>85</v>
      </c>
      <c r="C11" s="139" t="s">
        <v>93</v>
      </c>
      <c r="D11" s="140" t="s">
        <v>202</v>
      </c>
      <c r="E11" s="83" t="s">
        <v>57</v>
      </c>
      <c r="F11" s="113">
        <v>11</v>
      </c>
      <c r="G11" s="101">
        <v>11.22</v>
      </c>
      <c r="H11" s="101">
        <v>22</v>
      </c>
      <c r="I11" s="101">
        <v>0</v>
      </c>
    </row>
    <row r="12" spans="1:9" s="28" customFormat="1" ht="24.75" customHeight="1">
      <c r="A12" s="76" t="s">
        <v>21</v>
      </c>
      <c r="B12" s="60" t="s">
        <v>170</v>
      </c>
      <c r="C12" s="60" t="s">
        <v>98</v>
      </c>
      <c r="D12" s="60" t="s">
        <v>104</v>
      </c>
      <c r="E12" s="67" t="s">
        <v>60</v>
      </c>
      <c r="F12" s="98">
        <v>11.1</v>
      </c>
      <c r="G12" s="101">
        <v>11.29</v>
      </c>
      <c r="H12" s="101">
        <v>19</v>
      </c>
      <c r="I12" s="101">
        <v>12</v>
      </c>
    </row>
    <row r="13" spans="1:9" s="28" customFormat="1" ht="24.75" customHeight="1">
      <c r="A13" s="76"/>
      <c r="B13" s="59"/>
      <c r="C13" s="59"/>
      <c r="D13" s="60" t="s">
        <v>105</v>
      </c>
      <c r="E13" s="64"/>
      <c r="F13" s="98"/>
      <c r="G13" s="101"/>
      <c r="H13" s="101"/>
      <c r="I13" s="101"/>
    </row>
    <row r="14" spans="1:9" s="28" customFormat="1" ht="24.75" customHeight="1">
      <c r="A14" s="76" t="s">
        <v>22</v>
      </c>
      <c r="B14" s="59" t="s">
        <v>209</v>
      </c>
      <c r="C14" s="59" t="s">
        <v>210</v>
      </c>
      <c r="D14" s="60" t="s">
        <v>102</v>
      </c>
      <c r="E14" s="66" t="s">
        <v>61</v>
      </c>
      <c r="F14" s="98">
        <v>11.2</v>
      </c>
      <c r="G14" s="101">
        <v>11.4</v>
      </c>
      <c r="H14" s="101">
        <v>20</v>
      </c>
      <c r="I14" s="101">
        <v>0</v>
      </c>
    </row>
    <row r="15" spans="1:9" s="28" customFormat="1" ht="24.75" customHeight="1">
      <c r="A15" s="76" t="s">
        <v>23</v>
      </c>
      <c r="B15" s="59" t="s">
        <v>87</v>
      </c>
      <c r="C15" s="59" t="s">
        <v>100</v>
      </c>
      <c r="D15" s="61" t="s">
        <v>201</v>
      </c>
      <c r="E15" s="66" t="s">
        <v>57</v>
      </c>
      <c r="F15" s="98">
        <v>11.3</v>
      </c>
      <c r="G15" s="101">
        <v>11.5</v>
      </c>
      <c r="H15" s="101">
        <v>20</v>
      </c>
      <c r="I15" s="101">
        <v>0</v>
      </c>
    </row>
    <row r="16" spans="1:9" s="28" customFormat="1" ht="24.75" customHeight="1">
      <c r="A16" s="76" t="s">
        <v>24</v>
      </c>
      <c r="B16" s="62" t="s">
        <v>194</v>
      </c>
      <c r="C16" s="62" t="s">
        <v>99</v>
      </c>
      <c r="D16" s="59" t="s">
        <v>103</v>
      </c>
      <c r="E16" s="67" t="s">
        <v>61</v>
      </c>
      <c r="F16" s="98">
        <v>11.4</v>
      </c>
      <c r="G16" s="101">
        <v>12.01</v>
      </c>
      <c r="H16" s="101">
        <v>21</v>
      </c>
      <c r="I16" s="101">
        <v>0</v>
      </c>
    </row>
    <row r="17" spans="1:9" s="28" customFormat="1" ht="24.75" customHeight="1">
      <c r="A17" s="76" t="s">
        <v>25</v>
      </c>
      <c r="B17" s="59" t="s">
        <v>88</v>
      </c>
      <c r="C17" s="59" t="s">
        <v>97</v>
      </c>
      <c r="D17" s="59" t="s">
        <v>106</v>
      </c>
      <c r="E17" s="66" t="s">
        <v>61</v>
      </c>
      <c r="F17" s="98">
        <v>11.5</v>
      </c>
      <c r="G17" s="101">
        <v>12.1</v>
      </c>
      <c r="H17" s="101">
        <v>20</v>
      </c>
      <c r="I17" s="101">
        <v>0</v>
      </c>
    </row>
    <row r="18" spans="1:9" s="28" customFormat="1" ht="24.75" customHeight="1">
      <c r="A18" s="76" t="s">
        <v>26</v>
      </c>
      <c r="B18" s="59" t="s">
        <v>89</v>
      </c>
      <c r="C18" s="59" t="s">
        <v>96</v>
      </c>
      <c r="D18" s="61" t="s">
        <v>182</v>
      </c>
      <c r="E18" s="66" t="s">
        <v>61</v>
      </c>
      <c r="F18" s="98">
        <v>12</v>
      </c>
      <c r="G18" s="101">
        <v>12.18</v>
      </c>
      <c r="H18" s="101">
        <v>18</v>
      </c>
      <c r="I18" s="101">
        <v>24</v>
      </c>
    </row>
    <row r="19" spans="1:9" s="28" customFormat="1" ht="24.75" customHeight="1">
      <c r="A19" s="76" t="s">
        <v>27</v>
      </c>
      <c r="B19" s="59" t="s">
        <v>90</v>
      </c>
      <c r="C19" s="59" t="s">
        <v>95</v>
      </c>
      <c r="D19" s="59" t="s">
        <v>178</v>
      </c>
      <c r="E19" s="66" t="s">
        <v>57</v>
      </c>
      <c r="F19" s="98">
        <v>12.1</v>
      </c>
      <c r="G19" s="101">
        <v>12.31</v>
      </c>
      <c r="H19" s="101">
        <v>21</v>
      </c>
      <c r="I19" s="101">
        <v>0</v>
      </c>
    </row>
    <row r="20" spans="1:9" ht="24.75" customHeight="1">
      <c r="A20" s="76" t="s">
        <v>28</v>
      </c>
      <c r="B20" s="59" t="s">
        <v>85</v>
      </c>
      <c r="C20" s="59" t="s">
        <v>93</v>
      </c>
      <c r="D20" s="59" t="s">
        <v>107</v>
      </c>
      <c r="E20" s="65" t="s">
        <v>61</v>
      </c>
      <c r="F20" s="98">
        <v>12.2</v>
      </c>
      <c r="G20" s="101">
        <v>12.41</v>
      </c>
      <c r="H20" s="101">
        <v>21</v>
      </c>
      <c r="I20" s="101">
        <v>0</v>
      </c>
    </row>
    <row r="21" spans="1:9" ht="24.75" customHeight="1">
      <c r="A21" s="76" t="s">
        <v>29</v>
      </c>
      <c r="B21" s="59" t="s">
        <v>91</v>
      </c>
      <c r="C21" s="59" t="s">
        <v>181</v>
      </c>
      <c r="D21" s="59" t="s">
        <v>108</v>
      </c>
      <c r="E21" s="66" t="s">
        <v>58</v>
      </c>
      <c r="F21" s="98">
        <v>12.3</v>
      </c>
      <c r="G21" s="101">
        <v>12.49</v>
      </c>
      <c r="H21" s="101">
        <v>19</v>
      </c>
      <c r="I21" s="101">
        <v>12</v>
      </c>
    </row>
    <row r="22" spans="1:9" ht="24.75" customHeight="1">
      <c r="A22" s="76"/>
      <c r="B22" s="64"/>
      <c r="C22" s="64"/>
      <c r="D22" s="59" t="s">
        <v>109</v>
      </c>
      <c r="E22" s="66"/>
      <c r="F22" s="98"/>
      <c r="G22" s="50"/>
      <c r="H22" s="50"/>
      <c r="I22" s="98"/>
    </row>
    <row r="23" spans="1:9" ht="12.75">
      <c r="A23" s="76"/>
      <c r="F23" s="146"/>
      <c r="G23" s="51"/>
      <c r="H23" s="50"/>
      <c r="I23" s="98"/>
    </row>
    <row r="24" spans="1:9" ht="12.75">
      <c r="A24" s="63"/>
      <c r="F24" s="146"/>
      <c r="G24" s="51"/>
      <c r="H24" s="51"/>
      <c r="I24" s="51"/>
    </row>
  </sheetData>
  <sheetProtection/>
  <mergeCells count="1">
    <mergeCell ref="B3:B7"/>
  </mergeCells>
  <printOptions/>
  <pageMargins left="0.19" right="0.75" top="0.54" bottom="0.49" header="0.5" footer="0.5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 Talts</dc:creator>
  <cp:keywords/>
  <dc:description/>
  <cp:lastModifiedBy> </cp:lastModifiedBy>
  <cp:lastPrinted>2009-06-07T11:10:27Z</cp:lastPrinted>
  <dcterms:created xsi:type="dcterms:W3CDTF">2005-01-13T14:06:27Z</dcterms:created>
  <dcterms:modified xsi:type="dcterms:W3CDTF">2009-06-15T21:41:41Z</dcterms:modified>
  <cp:category/>
  <cp:version/>
  <cp:contentType/>
  <cp:contentStatus/>
</cp:coreProperties>
</file>